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63" i="1" l="1"/>
  <c r="E63" i="1" s="1"/>
  <c r="E62" i="1"/>
  <c r="D61" i="1"/>
  <c r="E61" i="1" s="1"/>
  <c r="D60" i="1"/>
  <c r="E60" i="1" s="1"/>
  <c r="E59" i="1"/>
  <c r="D58" i="1"/>
  <c r="E58" i="1" s="1"/>
  <c r="E57" i="1"/>
  <c r="D57" i="1"/>
  <c r="C56" i="1"/>
  <c r="E56" i="1" s="1"/>
  <c r="D55" i="1"/>
  <c r="D54" i="1"/>
  <c r="E54" i="1" s="1"/>
  <c r="D53" i="1"/>
  <c r="E53" i="1" s="1"/>
  <c r="D52" i="1"/>
  <c r="E52" i="1" s="1"/>
  <c r="E51" i="1"/>
  <c r="C50" i="1"/>
  <c r="E49" i="1"/>
  <c r="D48" i="1"/>
  <c r="E48" i="1" s="1"/>
  <c r="E47" i="1"/>
  <c r="D47" i="1"/>
  <c r="D46" i="1"/>
  <c r="D45" i="1" s="1"/>
  <c r="E45" i="1" s="1"/>
  <c r="C45" i="1"/>
  <c r="D44" i="1"/>
  <c r="E44" i="1" s="1"/>
  <c r="D43" i="1"/>
  <c r="E43" i="1" s="1"/>
  <c r="D42" i="1"/>
  <c r="E42" i="1" s="1"/>
  <c r="D41" i="1"/>
  <c r="E41" i="1" s="1"/>
  <c r="D40" i="1"/>
  <c r="E40" i="1" s="1"/>
  <c r="C40" i="1"/>
  <c r="D39" i="1"/>
  <c r="E39" i="1" s="1"/>
  <c r="E38" i="1"/>
  <c r="E37" i="1"/>
  <c r="D36" i="1"/>
  <c r="E36" i="1" s="1"/>
  <c r="E35" i="1"/>
  <c r="D34" i="1"/>
  <c r="E34" i="1" s="1"/>
  <c r="E33" i="1"/>
  <c r="C32" i="1"/>
  <c r="E31" i="1"/>
  <c r="E30" i="1"/>
  <c r="D30" i="1"/>
  <c r="D29" i="1"/>
  <c r="E29" i="1" s="1"/>
  <c r="E28" i="1"/>
  <c r="D28" i="1"/>
  <c r="D27" i="1"/>
  <c r="E27" i="1" s="1"/>
  <c r="C27" i="1"/>
  <c r="C26" i="1" s="1"/>
  <c r="E25" i="1"/>
  <c r="D24" i="1"/>
  <c r="E24" i="1" s="1"/>
  <c r="E23" i="1"/>
  <c r="C22" i="1"/>
  <c r="D21" i="1"/>
  <c r="E21" i="1" s="1"/>
  <c r="D20" i="1"/>
  <c r="E20" i="1" s="1"/>
  <c r="D19" i="1"/>
  <c r="E19" i="1" s="1"/>
  <c r="D18" i="1"/>
  <c r="E18" i="1" s="1"/>
  <c r="D17" i="1"/>
  <c r="E17" i="1" s="1"/>
  <c r="E16" i="1"/>
  <c r="D15" i="1"/>
  <c r="E15" i="1" s="1"/>
  <c r="E14" i="1"/>
  <c r="C13" i="1"/>
  <c r="E13" i="1" s="1"/>
  <c r="D12" i="1"/>
  <c r="D11" i="1"/>
  <c r="E12" i="1" l="1"/>
  <c r="E11" i="1"/>
  <c r="D26" i="1"/>
  <c r="E26" i="1" s="1"/>
  <c r="E46" i="1"/>
  <c r="C55" i="1"/>
  <c r="E55" i="1" s="1"/>
  <c r="C12" i="1"/>
  <c r="D22" i="1"/>
  <c r="E22" i="1" s="1"/>
  <c r="D32" i="1"/>
  <c r="E32" i="1" s="1"/>
  <c r="D50" i="1"/>
  <c r="E50" i="1" s="1"/>
  <c r="C9" i="1" l="1"/>
  <c r="D9" i="1"/>
  <c r="E9" i="1" s="1"/>
</calcChain>
</file>

<file path=xl/sharedStrings.xml><?xml version="1.0" encoding="utf-8"?>
<sst xmlns="http://schemas.openxmlformats.org/spreadsheetml/2006/main" count="103" uniqueCount="102">
  <si>
    <t>ВНИМАНИЕ! ВНЕСЕНИЕ ДОПОЛНИТЕЛЬНЫХ ФОРМУЛ, СТРОК И КОЛОНОК НЕ ДОПУСКАЕТСЯ!</t>
  </si>
  <si>
    <t>СВОД Консолидированный бюджет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</si>
  <si>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ноября 2014 года</t>
    </r>
    <r>
      <rPr>
        <sz val="12"/>
        <rFont val="Times New Roman CYR"/>
        <charset val="204"/>
      </rPr>
      <t xml:space="preserve"> </t>
    </r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</si>
  <si>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</si>
  <si>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</si>
  <si>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</si>
  <si>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</si>
  <si>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01.01.14 (текущая дата)</t>
  </si>
  <si>
    <t>на 01.11.14 (текущая дата)</t>
  </si>
  <si>
    <t>Изменение  с 01.01.14 по 01.11.14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</si>
  <si>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</si>
  <si>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</si>
  <si>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</si>
  <si>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</si>
  <si>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</si>
  <si>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</si>
  <si>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</si>
  <si>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</si>
  <si>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</si>
  <si>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</si>
  <si>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</si>
  <si>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</si>
  <si>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</si>
  <si>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</si>
  <si>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</si>
  <si>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</si>
  <si>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</si>
  <si>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</si>
  <si>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</si>
  <si>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</si>
  <si>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</si>
  <si>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</si>
  <si>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</si>
  <si>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</si>
  <si>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</si>
  <si>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</si>
  <si>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</si>
  <si>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</si>
  <si>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</si>
  <si>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</si>
  <si>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</si>
  <si>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Арендная плата за пользование имуществом</t>
  </si>
  <si>
    <t>225.1</t>
  </si>
  <si>
    <t xml:space="preserve">содержание в чистоте помещений, зданий, дворов, иного имущества </t>
  </si>
  <si>
    <t>225.2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</si>
  <si>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</si>
  <si>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</si>
  <si>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</si>
  <si>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</si>
  <si>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</si>
  <si>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</si>
  <si>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</si>
  <si>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</si>
  <si>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</si>
  <si>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</si>
  <si>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</si>
  <si>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</si>
  <si>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</si>
  <si>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</si>
  <si>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</si>
  <si>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</si>
  <si>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</si>
  <si>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</si>
  <si>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</si>
  <si>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</si>
  <si>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</si>
  <si>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</si>
  <si>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</si>
  <si>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</si>
  <si>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</si>
  <si>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</si>
  <si>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</si>
  <si>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</si>
  <si>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</si>
  <si>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</si>
  <si>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</si>
  <si>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</si>
  <si>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</si>
  <si>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</si>
  <si>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</si>
  <si>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</si>
  <si>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</si>
  <si>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</si>
  <si>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</si>
  <si>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</si>
  <si>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</si>
  <si>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</si>
  <si>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</si>
  <si>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</si>
  <si>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Заместитель руководителя финансового управления</t>
  </si>
  <si>
    <t>Я. В. Ковалева</t>
  </si>
  <si>
    <t>-начальник отдела бюджетного учета и отчетности</t>
  </si>
  <si>
    <t xml:space="preserve">Гл. бухгалтер </t>
  </si>
  <si>
    <t>Исполнитель Пойманова А.С.</t>
  </si>
  <si>
    <t>Пособия, компенсации, выплаты, обусловленные статусом сотрудников: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</si>
  <si>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законодательством РФ случаях</t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</si>
  <si>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документов, оплата договоров гражданско-правового-характера, заключенных с физ.лицами на оказание транспортных услуг)</t>
    </r>
  </si>
  <si>
    <t>оплата услуг канализации, водоотведения, 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</si>
  <si>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технологических нужд, оплата транспортировки и др. расходы)</t>
    </r>
  </si>
  <si>
    <t>Работы, услуги по содержанию имущества</t>
  </si>
  <si>
    <t>ремонт (текущий и капитальный) и реставрация нефинансовых активов</t>
  </si>
  <si>
    <t>Реконструкция, дооборудование, модернизация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</si>
</sst>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_-* #,##0.0_р_._-;\-* #,##0.0_р_._-;_-* &quot;-&quot;??_р_._-;_-@_-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0" borderId="1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164" fontId="12" fillId="0" borderId="1" xfId="0" applyNumberFormat="1" applyFont="1" applyFill="1" applyBorder="1" applyAlignment="1">
      <alignment horizontal="right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1" fillId="0" borderId="1" xfId="0" applyNumberFormat="1" applyFont="1" applyFill="1" applyBorder="1" applyAlignment="1">
      <alignment horizontal="right"/>
    </xf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49" fontId="2" fillId="0" borderId="0" xfId="0" applyNumberFormat="1" applyFont="1" applyFill="1"/>
    <xf numFmtId="0" fontId="7" fillId="0" borderId="1" xfId="0" applyFont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right"/>
    </xf>
    <xf numFmtId="166" fontId="8" fillId="0" borderId="1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/>
    </xf>
    <xf numFmtId="166" fontId="7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wrapText="1"/>
    </xf>
    <xf numFmtId="166" fontId="9" fillId="0" borderId="1" xfId="0" applyNumberFormat="1" applyFont="1" applyFill="1" applyBorder="1" applyAlignment="1">
      <alignment wrapText="1"/>
    </xf>
    <xf numFmtId="166" fontId="13" fillId="0" borderId="1" xfId="0" applyNumberFormat="1" applyFont="1" applyFill="1" applyBorder="1" applyAlignment="1">
      <alignment horizontal="right"/>
    </xf>
    <xf numFmtId="166" fontId="1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wrapText="1"/>
    </xf>
    <xf numFmtId="166" fontId="1" fillId="0" borderId="1" xfId="0" applyNumberFormat="1" applyFont="1" applyFill="1" applyBorder="1" applyAlignment="1">
      <alignment horizontal="left" wrapText="1"/>
    </xf>
    <xf numFmtId="166" fontId="16" fillId="0" borderId="1" xfId="0" applyNumberFormat="1" applyFont="1" applyFill="1" applyBorder="1" applyAlignment="1">
      <alignment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0" xfId="0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45;&#1050;&#1058;&#1054;&#1056;%20&#1055;&#1054;%20&#1059;&#1063;&#1045;&#1058;&#1059;%20&#1048;%20&#1054;&#1058;&#1063;&#1045;&#1058;&#1053;&#1054;&#1057;&#1058;&#1048;/&#1041;&#1091;&#1093;%202014/&#1086;&#1090;&#1095;&#1077;&#1090;&#1099;%20&#1080;&#1102;&#1085;&#1100;/&#1050;&#1088;&#1077;&#1076;&#1080;&#1090;&#1086;&#1088;&#1089;&#1082;&#1072;&#1103;%20&#1076;&#1083;&#1103;%20&#1073;&#1102;&#1076;&#1078;&#1077;&#1090;&#1072;%20&#1085;&#1072;%2001.07.2014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Район"/>
      <sheetName val="Всего"/>
      <sheetName val="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04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Приложение 2"/>
      <sheetName val="Приложение 1 (226)"/>
      <sheetName val="Приложение 2 (290)"/>
    </sheetNames>
    <sheetDataSet>
      <sheetData sheetId="0"/>
      <sheetData sheetId="1"/>
      <sheetData sheetId="2">
        <row r="11">
          <cell r="D11">
            <v>0</v>
          </cell>
        </row>
        <row r="15">
          <cell r="D15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4">
          <cell r="D24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4">
          <cell r="D34">
            <v>0</v>
          </cell>
        </row>
        <row r="36">
          <cell r="D36">
            <v>0</v>
          </cell>
        </row>
        <row r="39">
          <cell r="D39">
            <v>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3">
          <cell r="D63">
            <v>0</v>
          </cell>
        </row>
      </sheetData>
      <sheetData sheetId="3"/>
      <sheetData sheetId="4">
        <row r="11">
          <cell r="D11">
            <v>0</v>
          </cell>
        </row>
        <row r="15">
          <cell r="D15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4">
          <cell r="D24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4">
          <cell r="D34">
            <v>0</v>
          </cell>
        </row>
        <row r="36">
          <cell r="D36">
            <v>0</v>
          </cell>
        </row>
        <row r="39">
          <cell r="D39">
            <v>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3">
          <cell r="D63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workbookViewId="0">
      <selection activeCell="F14" sqref="F14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9.7109375" style="1" customWidth="1"/>
    <col min="4" max="4" width="11.140625" style="1" customWidth="1"/>
    <col min="5" max="5" width="10.7109375" style="1" customWidth="1"/>
    <col min="6" max="6" width="11.85546875" style="1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x14ac:dyDescent="0.2">
      <c r="A1" s="52" t="s">
        <v>0</v>
      </c>
      <c r="B1" s="52"/>
      <c r="C1" s="52"/>
      <c r="D1" s="52"/>
      <c r="E1" s="52"/>
      <c r="F1" s="52"/>
    </row>
    <row r="2" spans="1:9" ht="18.75" x14ac:dyDescent="0.3">
      <c r="B2" s="53" t="s">
        <v>1</v>
      </c>
      <c r="C2" s="53"/>
      <c r="D2" s="53"/>
      <c r="E2" s="53"/>
      <c r="F2" s="53"/>
    </row>
    <row r="3" spans="1:9" x14ac:dyDescent="0.2">
      <c r="B3" s="2"/>
      <c r="C3" s="2"/>
      <c r="D3" s="2"/>
      <c r="E3" s="2"/>
      <c r="F3" s="2"/>
    </row>
    <row r="4" spans="1:9" ht="13.5" customHeight="1" x14ac:dyDescent="0.25">
      <c r="A4" s="54" t="s">
        <v>2</v>
      </c>
      <c r="B4" s="54"/>
      <c r="C4" s="55"/>
      <c r="D4" s="55"/>
      <c r="E4" s="55"/>
      <c r="F4" s="56"/>
    </row>
    <row r="5" spans="1:9" x14ac:dyDescent="0.2">
      <c r="B5" s="52" t="s">
        <v>3</v>
      </c>
      <c r="C5" s="52"/>
      <c r="D5" s="52"/>
      <c r="E5" s="52"/>
      <c r="F5" s="52"/>
    </row>
    <row r="6" spans="1:9" x14ac:dyDescent="0.2">
      <c r="F6" s="3" t="s">
        <v>4</v>
      </c>
    </row>
    <row r="7" spans="1:9" ht="38.25" x14ac:dyDescent="0.2">
      <c r="A7" s="4" t="s">
        <v>5</v>
      </c>
      <c r="B7" s="4" t="s">
        <v>6</v>
      </c>
      <c r="C7" s="4" t="s">
        <v>7</v>
      </c>
      <c r="D7" s="5" t="s">
        <v>8</v>
      </c>
      <c r="E7" s="5" t="s">
        <v>9</v>
      </c>
      <c r="F7" s="4" t="s">
        <v>10</v>
      </c>
    </row>
    <row r="8" spans="1:9" s="7" customFormat="1" ht="15" customHeight="1" x14ac:dyDescent="0.25">
      <c r="A8" s="40">
        <v>1</v>
      </c>
      <c r="B8" s="40">
        <v>2</v>
      </c>
      <c r="C8" s="40">
        <v>3</v>
      </c>
      <c r="D8" s="40">
        <v>4</v>
      </c>
      <c r="E8" s="40" t="s">
        <v>11</v>
      </c>
      <c r="F8" s="40">
        <v>6</v>
      </c>
    </row>
    <row r="9" spans="1:9" s="14" customFormat="1" ht="18.75" customHeight="1" x14ac:dyDescent="0.15">
      <c r="A9" s="8"/>
      <c r="B9" s="9" t="s">
        <v>12</v>
      </c>
      <c r="C9" s="41">
        <f>C11+C12+C20+C21+C22+C26+C31+C32+C38+C39+C40+C43+C44+C45+C48+C49+C50+C54+C55</f>
        <v>0</v>
      </c>
      <c r="D9" s="10">
        <f>D11+D12+D20+D21+D22+D26+D31+D32+D38+D39+D40+D43+D44+D45+D48+D49+D50+D54+D55</f>
        <v>0</v>
      </c>
      <c r="E9" s="41">
        <f>D9-C9</f>
        <v>0</v>
      </c>
      <c r="F9" s="42"/>
      <c r="G9" s="11"/>
      <c r="H9" s="12"/>
      <c r="I9" s="13"/>
    </row>
    <row r="10" spans="1:9" s="7" customFormat="1" x14ac:dyDescent="0.15">
      <c r="A10" s="6"/>
      <c r="B10" s="9" t="s">
        <v>13</v>
      </c>
      <c r="C10" s="43"/>
      <c r="D10" s="15"/>
      <c r="E10" s="43"/>
      <c r="F10" s="44"/>
      <c r="H10" s="12"/>
    </row>
    <row r="11" spans="1:9" s="17" customFormat="1" ht="18" customHeight="1" x14ac:dyDescent="0.2">
      <c r="A11" s="16">
        <v>211</v>
      </c>
      <c r="B11" s="9" t="s">
        <v>14</v>
      </c>
      <c r="C11" s="41">
        <v>0</v>
      </c>
      <c r="D11" s="10">
        <f>[1]Район!D11+[1]Поселения!D11</f>
        <v>0</v>
      </c>
      <c r="E11" s="41">
        <f t="shared" ref="E11:E63" si="0">D11-C11</f>
        <v>0</v>
      </c>
      <c r="F11" s="45"/>
      <c r="H11" s="12"/>
    </row>
    <row r="12" spans="1:9" s="18" customFormat="1" x14ac:dyDescent="0.15">
      <c r="A12" s="16">
        <v>212</v>
      </c>
      <c r="B12" s="9" t="s">
        <v>15</v>
      </c>
      <c r="C12" s="41">
        <f>C13+C19</f>
        <v>0</v>
      </c>
      <c r="D12" s="10">
        <f>D13+D19</f>
        <v>0</v>
      </c>
      <c r="E12" s="41">
        <f t="shared" si="0"/>
        <v>0</v>
      </c>
      <c r="F12" s="46"/>
      <c r="H12" s="12"/>
      <c r="I12" s="19"/>
    </row>
    <row r="13" spans="1:9" ht="22.5" customHeight="1" x14ac:dyDescent="0.2">
      <c r="A13" s="20" t="s">
        <v>16</v>
      </c>
      <c r="B13" s="21" t="s">
        <v>94</v>
      </c>
      <c r="C13" s="47">
        <f>C14+C15+C16+C17+C18</f>
        <v>0</v>
      </c>
      <c r="D13" s="22">
        <v>0</v>
      </c>
      <c r="E13" s="48">
        <f>D13-C13</f>
        <v>0</v>
      </c>
      <c r="F13" s="49"/>
      <c r="H13" s="12"/>
    </row>
    <row r="14" spans="1:9" ht="36" customHeight="1" x14ac:dyDescent="0.2">
      <c r="A14" s="24" t="s">
        <v>17</v>
      </c>
      <c r="B14" s="25" t="s">
        <v>18</v>
      </c>
      <c r="C14" s="47">
        <v>0</v>
      </c>
      <c r="D14" s="23">
        <v>0</v>
      </c>
      <c r="E14" s="48">
        <f t="shared" ref="E14:E19" si="1">D14-C14</f>
        <v>0</v>
      </c>
      <c r="F14" s="49"/>
      <c r="H14" s="12"/>
    </row>
    <row r="15" spans="1:9" ht="22.5" customHeight="1" x14ac:dyDescent="0.2">
      <c r="A15" s="24" t="s">
        <v>19</v>
      </c>
      <c r="B15" s="25" t="s">
        <v>20</v>
      </c>
      <c r="C15" s="47">
        <v>0</v>
      </c>
      <c r="D15" s="23">
        <f>[1]Район!D15+[1]Поселения!D15</f>
        <v>0</v>
      </c>
      <c r="E15" s="48">
        <f t="shared" si="1"/>
        <v>0</v>
      </c>
      <c r="F15" s="49"/>
      <c r="H15" s="12"/>
    </row>
    <row r="16" spans="1:9" ht="15" customHeight="1" x14ac:dyDescent="0.2">
      <c r="A16" s="24" t="s">
        <v>21</v>
      </c>
      <c r="B16" s="25" t="s">
        <v>22</v>
      </c>
      <c r="C16" s="47">
        <v>0</v>
      </c>
      <c r="D16" s="23">
        <v>0</v>
      </c>
      <c r="E16" s="48">
        <f t="shared" si="1"/>
        <v>0</v>
      </c>
      <c r="F16" s="49"/>
      <c r="H16" s="12"/>
    </row>
    <row r="17" spans="1:9" ht="35.25" customHeight="1" x14ac:dyDescent="0.2">
      <c r="A17" s="24" t="s">
        <v>23</v>
      </c>
      <c r="B17" s="25" t="s">
        <v>24</v>
      </c>
      <c r="C17" s="47">
        <v>0</v>
      </c>
      <c r="D17" s="23">
        <f>[1]Район!D17+[1]Поселения!D17</f>
        <v>0</v>
      </c>
      <c r="E17" s="48">
        <f t="shared" si="1"/>
        <v>0</v>
      </c>
      <c r="F17" s="49"/>
      <c r="H17" s="12"/>
    </row>
    <row r="18" spans="1:9" ht="13.5" customHeight="1" x14ac:dyDescent="0.2">
      <c r="A18" s="24" t="s">
        <v>25</v>
      </c>
      <c r="B18" s="25" t="s">
        <v>26</v>
      </c>
      <c r="C18" s="47">
        <v>0</v>
      </c>
      <c r="D18" s="23">
        <f>[1]Район!D18+[1]Поселения!D18</f>
        <v>0</v>
      </c>
      <c r="E18" s="48">
        <f t="shared" si="1"/>
        <v>0</v>
      </c>
      <c r="F18" s="49"/>
      <c r="H18" s="12"/>
    </row>
    <row r="19" spans="1:9" ht="43.5" customHeight="1" x14ac:dyDescent="0.2">
      <c r="A19" s="20" t="s">
        <v>27</v>
      </c>
      <c r="B19" s="21" t="s">
        <v>95</v>
      </c>
      <c r="C19" s="47">
        <v>0</v>
      </c>
      <c r="D19" s="23">
        <f>[1]Район!D19+[1]Поселения!D19</f>
        <v>0</v>
      </c>
      <c r="E19" s="48">
        <f t="shared" si="1"/>
        <v>0</v>
      </c>
      <c r="F19" s="49"/>
      <c r="H19" s="12"/>
    </row>
    <row r="20" spans="1:9" s="17" customFormat="1" x14ac:dyDescent="0.2">
      <c r="A20" s="16">
        <v>213</v>
      </c>
      <c r="B20" s="9" t="s">
        <v>28</v>
      </c>
      <c r="C20" s="47">
        <v>0</v>
      </c>
      <c r="D20" s="23">
        <f>[1]Район!D20+[1]Поселения!D20</f>
        <v>0</v>
      </c>
      <c r="E20" s="41">
        <f t="shared" si="0"/>
        <v>0</v>
      </c>
      <c r="F20" s="45"/>
      <c r="H20" s="12"/>
    </row>
    <row r="21" spans="1:9" s="27" customFormat="1" x14ac:dyDescent="0.2">
      <c r="A21" s="16">
        <v>221</v>
      </c>
      <c r="B21" s="26" t="s">
        <v>29</v>
      </c>
      <c r="C21" s="47">
        <v>0</v>
      </c>
      <c r="D21" s="23">
        <f>[1]Район!D21+[1]Поселения!D21</f>
        <v>0</v>
      </c>
      <c r="E21" s="41">
        <f t="shared" si="0"/>
        <v>0</v>
      </c>
      <c r="F21" s="50"/>
      <c r="H21" s="12"/>
    </row>
    <row r="22" spans="1:9" s="17" customFormat="1" x14ac:dyDescent="0.2">
      <c r="A22" s="16">
        <v>222</v>
      </c>
      <c r="B22" s="26" t="s">
        <v>30</v>
      </c>
      <c r="C22" s="41">
        <f>C23+C24+C25</f>
        <v>0</v>
      </c>
      <c r="D22" s="10">
        <f>D23+D24+D25</f>
        <v>0</v>
      </c>
      <c r="E22" s="41">
        <f t="shared" si="0"/>
        <v>0</v>
      </c>
      <c r="F22" s="45"/>
      <c r="H22" s="12"/>
    </row>
    <row r="23" spans="1:9" ht="45" customHeight="1" x14ac:dyDescent="0.2">
      <c r="A23" s="28" t="s">
        <v>31</v>
      </c>
      <c r="B23" s="21" t="s">
        <v>32</v>
      </c>
      <c r="C23" s="47">
        <v>0</v>
      </c>
      <c r="D23" s="23">
        <v>0</v>
      </c>
      <c r="E23" s="48">
        <f t="shared" si="0"/>
        <v>0</v>
      </c>
      <c r="F23" s="49"/>
      <c r="H23" s="12"/>
    </row>
    <row r="24" spans="1:9" ht="31.5" customHeight="1" x14ac:dyDescent="0.2">
      <c r="A24" s="28" t="s">
        <v>33</v>
      </c>
      <c r="B24" s="21" t="s">
        <v>34</v>
      </c>
      <c r="C24" s="47">
        <v>0</v>
      </c>
      <c r="D24" s="23">
        <f>[1]Район!D24+[1]Поселения!D24</f>
        <v>0</v>
      </c>
      <c r="E24" s="48">
        <f t="shared" si="0"/>
        <v>0</v>
      </c>
      <c r="F24" s="49"/>
      <c r="H24" s="12"/>
    </row>
    <row r="25" spans="1:9" ht="70.5" customHeight="1" x14ac:dyDescent="0.2">
      <c r="A25" s="28">
        <v>222.3</v>
      </c>
      <c r="B25" s="21" t="s">
        <v>96</v>
      </c>
      <c r="C25" s="47">
        <v>0</v>
      </c>
      <c r="D25" s="23">
        <v>0</v>
      </c>
      <c r="E25" s="48">
        <f t="shared" si="0"/>
        <v>0</v>
      </c>
      <c r="F25" s="49"/>
      <c r="H25" s="12"/>
    </row>
    <row r="26" spans="1:9" s="17" customFormat="1" x14ac:dyDescent="0.2">
      <c r="A26" s="16">
        <v>223</v>
      </c>
      <c r="B26" s="26" t="s">
        <v>35</v>
      </c>
      <c r="C26" s="41">
        <f>C27+C30</f>
        <v>0</v>
      </c>
      <c r="D26" s="10">
        <f>D27+D30</f>
        <v>0</v>
      </c>
      <c r="E26" s="41">
        <f t="shared" si="0"/>
        <v>0</v>
      </c>
      <c r="F26" s="45"/>
      <c r="H26" s="12"/>
    </row>
    <row r="27" spans="1:9" s="30" customFormat="1" ht="33.75" x14ac:dyDescent="0.2">
      <c r="A27" s="28" t="s">
        <v>36</v>
      </c>
      <c r="B27" s="29" t="s">
        <v>37</v>
      </c>
      <c r="C27" s="47">
        <f>C28+C29</f>
        <v>0</v>
      </c>
      <c r="D27" s="22">
        <f>D28+D29</f>
        <v>0</v>
      </c>
      <c r="E27" s="48">
        <f t="shared" si="0"/>
        <v>0</v>
      </c>
      <c r="F27" s="51"/>
      <c r="H27" s="12"/>
    </row>
    <row r="28" spans="1:9" s="30" customFormat="1" x14ac:dyDescent="0.2">
      <c r="A28" s="28" t="s">
        <v>38</v>
      </c>
      <c r="B28" s="31" t="s">
        <v>39</v>
      </c>
      <c r="C28" s="47">
        <v>0</v>
      </c>
      <c r="D28" s="23">
        <f>[1]Район!D28+[1]Поселения!D28</f>
        <v>0</v>
      </c>
      <c r="E28" s="48">
        <f t="shared" si="0"/>
        <v>0</v>
      </c>
      <c r="F28" s="51"/>
      <c r="H28" s="12"/>
    </row>
    <row r="29" spans="1:9" s="30" customFormat="1" ht="21.75" customHeight="1" x14ac:dyDescent="0.2">
      <c r="A29" s="28" t="s">
        <v>40</v>
      </c>
      <c r="B29" s="31" t="s">
        <v>97</v>
      </c>
      <c r="C29" s="47">
        <v>0</v>
      </c>
      <c r="D29" s="23">
        <f>[1]Район!D29+[1]Поселения!D29</f>
        <v>0</v>
      </c>
      <c r="E29" s="48">
        <f t="shared" si="0"/>
        <v>0</v>
      </c>
      <c r="F29" s="51"/>
      <c r="H29" s="12"/>
    </row>
    <row r="30" spans="1:9" s="30" customFormat="1" ht="33" customHeight="1" x14ac:dyDescent="0.2">
      <c r="A30" s="28">
        <v>223.2</v>
      </c>
      <c r="B30" s="29" t="s">
        <v>98</v>
      </c>
      <c r="C30" s="47">
        <v>0</v>
      </c>
      <c r="D30" s="23">
        <f>[1]Район!D30+[1]Поселения!D30</f>
        <v>0</v>
      </c>
      <c r="E30" s="48">
        <f t="shared" si="0"/>
        <v>0</v>
      </c>
      <c r="F30" s="51"/>
      <c r="H30" s="12"/>
    </row>
    <row r="31" spans="1:9" s="17" customFormat="1" ht="18" customHeight="1" x14ac:dyDescent="0.2">
      <c r="A31" s="16">
        <v>224</v>
      </c>
      <c r="B31" s="26" t="s">
        <v>41</v>
      </c>
      <c r="C31" s="47">
        <v>0</v>
      </c>
      <c r="D31" s="23">
        <v>0</v>
      </c>
      <c r="E31" s="41">
        <f t="shared" si="0"/>
        <v>0</v>
      </c>
      <c r="F31" s="45"/>
      <c r="H31" s="12"/>
    </row>
    <row r="32" spans="1:9" s="17" customFormat="1" x14ac:dyDescent="0.2">
      <c r="A32" s="16">
        <v>225</v>
      </c>
      <c r="B32" s="26" t="s">
        <v>99</v>
      </c>
      <c r="C32" s="41">
        <f>C33+C34+C35+C36+C37</f>
        <v>0</v>
      </c>
      <c r="D32" s="10">
        <f>D33+D34+D35+D36+D37</f>
        <v>0</v>
      </c>
      <c r="E32" s="41">
        <f t="shared" si="0"/>
        <v>0</v>
      </c>
      <c r="F32" s="45"/>
      <c r="H32" s="12"/>
      <c r="I32" s="32"/>
    </row>
    <row r="33" spans="1:8" s="30" customFormat="1" ht="21.75" customHeight="1" x14ac:dyDescent="0.2">
      <c r="A33" s="24" t="s">
        <v>42</v>
      </c>
      <c r="B33" s="31" t="s">
        <v>43</v>
      </c>
      <c r="C33" s="47">
        <v>0</v>
      </c>
      <c r="D33" s="23">
        <v>0</v>
      </c>
      <c r="E33" s="48">
        <f t="shared" si="0"/>
        <v>0</v>
      </c>
      <c r="F33" s="51"/>
      <c r="H33" s="12"/>
    </row>
    <row r="34" spans="1:8" s="30" customFormat="1" ht="23.25" customHeight="1" x14ac:dyDescent="0.2">
      <c r="A34" s="24" t="s">
        <v>44</v>
      </c>
      <c r="B34" s="31" t="s">
        <v>100</v>
      </c>
      <c r="C34" s="47">
        <v>0</v>
      </c>
      <c r="D34" s="23">
        <f>[1]Район!D34+[1]Поселения!D34</f>
        <v>0</v>
      </c>
      <c r="E34" s="48">
        <f t="shared" si="0"/>
        <v>0</v>
      </c>
      <c r="F34" s="51"/>
      <c r="H34" s="12"/>
    </row>
    <row r="35" spans="1:8" s="30" customFormat="1" ht="23.25" customHeight="1" x14ac:dyDescent="0.2">
      <c r="A35" s="24">
        <v>225.3</v>
      </c>
      <c r="B35" s="31" t="s">
        <v>45</v>
      </c>
      <c r="C35" s="47">
        <v>0</v>
      </c>
      <c r="D35" s="23">
        <v>0</v>
      </c>
      <c r="E35" s="48">
        <f t="shared" si="0"/>
        <v>0</v>
      </c>
      <c r="F35" s="51"/>
      <c r="H35" s="12"/>
    </row>
    <row r="36" spans="1:8" s="30" customFormat="1" ht="15.75" customHeight="1" x14ac:dyDescent="0.2">
      <c r="A36" s="24">
        <v>225.4</v>
      </c>
      <c r="B36" s="31" t="s">
        <v>46</v>
      </c>
      <c r="C36" s="47">
        <v>0</v>
      </c>
      <c r="D36" s="23">
        <f>[1]Район!D36+[1]Поселения!D36</f>
        <v>0</v>
      </c>
      <c r="E36" s="48">
        <f t="shared" si="0"/>
        <v>0</v>
      </c>
      <c r="F36" s="51"/>
      <c r="H36" s="12"/>
    </row>
    <row r="37" spans="1:8" s="30" customFormat="1" x14ac:dyDescent="0.2">
      <c r="A37" s="24">
        <v>225.5</v>
      </c>
      <c r="B37" s="31" t="s">
        <v>47</v>
      </c>
      <c r="C37" s="47">
        <v>0</v>
      </c>
      <c r="D37" s="23">
        <v>0</v>
      </c>
      <c r="E37" s="48">
        <f t="shared" si="0"/>
        <v>0</v>
      </c>
      <c r="F37" s="51"/>
      <c r="H37" s="12"/>
    </row>
    <row r="38" spans="1:8" s="17" customFormat="1" ht="25.5" customHeight="1" x14ac:dyDescent="0.2">
      <c r="A38" s="16">
        <v>226</v>
      </c>
      <c r="B38" s="26" t="s">
        <v>48</v>
      </c>
      <c r="C38" s="41">
        <v>0</v>
      </c>
      <c r="D38" s="33">
        <v>0</v>
      </c>
      <c r="E38" s="41">
        <f t="shared" si="0"/>
        <v>0</v>
      </c>
      <c r="F38" s="45"/>
      <c r="H38" s="12"/>
    </row>
    <row r="39" spans="1:8" s="17" customFormat="1" x14ac:dyDescent="0.2">
      <c r="A39" s="16">
        <v>231</v>
      </c>
      <c r="B39" s="26" t="s">
        <v>49</v>
      </c>
      <c r="C39" s="47">
        <v>0</v>
      </c>
      <c r="D39" s="23">
        <f>[1]Район!D39+[1]Поселения!D39</f>
        <v>0</v>
      </c>
      <c r="E39" s="41">
        <f t="shared" si="0"/>
        <v>0</v>
      </c>
      <c r="F39" s="45"/>
      <c r="H39" s="12"/>
    </row>
    <row r="40" spans="1:8" s="17" customFormat="1" ht="19.5" customHeight="1" x14ac:dyDescent="0.2">
      <c r="A40" s="16">
        <v>240</v>
      </c>
      <c r="B40" s="26" t="s">
        <v>50</v>
      </c>
      <c r="C40" s="41">
        <f>C41+C42</f>
        <v>0</v>
      </c>
      <c r="D40" s="10">
        <f>D41+D42</f>
        <v>0</v>
      </c>
      <c r="E40" s="41">
        <f t="shared" si="0"/>
        <v>0</v>
      </c>
      <c r="F40" s="45"/>
      <c r="H40" s="12"/>
    </row>
    <row r="41" spans="1:8" ht="25.5" customHeight="1" x14ac:dyDescent="0.2">
      <c r="A41" s="28">
        <v>241</v>
      </c>
      <c r="B41" s="29" t="s">
        <v>51</v>
      </c>
      <c r="C41" s="47">
        <v>0</v>
      </c>
      <c r="D41" s="23">
        <f>[1]Район!D41+[1]Поселения!D41</f>
        <v>0</v>
      </c>
      <c r="E41" s="48">
        <f t="shared" si="0"/>
        <v>0</v>
      </c>
      <c r="F41" s="49"/>
      <c r="H41" s="12"/>
    </row>
    <row r="42" spans="1:8" ht="35.25" customHeight="1" x14ac:dyDescent="0.2">
      <c r="A42" s="28">
        <v>242</v>
      </c>
      <c r="B42" s="29" t="s">
        <v>52</v>
      </c>
      <c r="C42" s="47">
        <v>0</v>
      </c>
      <c r="D42" s="23">
        <f>[1]Район!D42+[1]Поселения!D42</f>
        <v>0</v>
      </c>
      <c r="E42" s="48">
        <f t="shared" si="0"/>
        <v>0</v>
      </c>
      <c r="F42" s="49"/>
      <c r="H42" s="12"/>
    </row>
    <row r="43" spans="1:8" s="17" customFormat="1" ht="24" customHeight="1" x14ac:dyDescent="0.2">
      <c r="A43" s="16">
        <v>251</v>
      </c>
      <c r="B43" s="26" t="s">
        <v>53</v>
      </c>
      <c r="C43" s="47">
        <v>0</v>
      </c>
      <c r="D43" s="23">
        <f>[1]Район!D43+[1]Поселения!D43</f>
        <v>0</v>
      </c>
      <c r="E43" s="41">
        <f t="shared" si="0"/>
        <v>0</v>
      </c>
      <c r="F43" s="45"/>
      <c r="H43" s="12"/>
    </row>
    <row r="44" spans="1:8" s="17" customFormat="1" ht="36" customHeight="1" x14ac:dyDescent="0.2">
      <c r="A44" s="16">
        <v>261</v>
      </c>
      <c r="B44" s="26" t="s">
        <v>54</v>
      </c>
      <c r="C44" s="47">
        <v>0</v>
      </c>
      <c r="D44" s="23">
        <f>[1]Район!D44+[1]Поселения!D44</f>
        <v>0</v>
      </c>
      <c r="E44" s="41">
        <f t="shared" si="0"/>
        <v>0</v>
      </c>
      <c r="F44" s="45"/>
      <c r="H44" s="12"/>
    </row>
    <row r="45" spans="1:8" s="17" customFormat="1" ht="15.75" customHeight="1" x14ac:dyDescent="0.2">
      <c r="A45" s="16">
        <v>262</v>
      </c>
      <c r="B45" s="26" t="s">
        <v>55</v>
      </c>
      <c r="C45" s="41">
        <f>C46+C47</f>
        <v>0</v>
      </c>
      <c r="D45" s="10">
        <f>D46+D47</f>
        <v>0</v>
      </c>
      <c r="E45" s="41">
        <f t="shared" si="0"/>
        <v>0</v>
      </c>
      <c r="F45" s="45"/>
      <c r="H45" s="12"/>
    </row>
    <row r="46" spans="1:8" ht="16.5" customHeight="1" x14ac:dyDescent="0.2">
      <c r="A46" s="28" t="s">
        <v>56</v>
      </c>
      <c r="B46" s="29" t="s">
        <v>57</v>
      </c>
      <c r="C46" s="47">
        <v>0</v>
      </c>
      <c r="D46" s="23">
        <f>[1]Район!D46+[1]Поселения!D46</f>
        <v>0</v>
      </c>
      <c r="E46" s="48">
        <f t="shared" si="0"/>
        <v>0</v>
      </c>
      <c r="F46" s="49"/>
      <c r="H46" s="12"/>
    </row>
    <row r="47" spans="1:8" ht="35.25" customHeight="1" x14ac:dyDescent="0.2">
      <c r="A47" s="28">
        <v>262.2</v>
      </c>
      <c r="B47" s="29" t="s">
        <v>58</v>
      </c>
      <c r="C47" s="47">
        <v>0</v>
      </c>
      <c r="D47" s="23">
        <f>[1]Район!D47+[1]Поселения!D47</f>
        <v>0</v>
      </c>
      <c r="E47" s="48">
        <f t="shared" si="0"/>
        <v>0</v>
      </c>
      <c r="F47" s="49"/>
      <c r="H47" s="12"/>
    </row>
    <row r="48" spans="1:8" s="17" customFormat="1" ht="33.6" customHeight="1" x14ac:dyDescent="0.2">
      <c r="A48" s="16">
        <v>263</v>
      </c>
      <c r="B48" s="26" t="s">
        <v>59</v>
      </c>
      <c r="C48" s="47">
        <v>0</v>
      </c>
      <c r="D48" s="23">
        <f>[1]Район!D48+[1]Поселения!D48</f>
        <v>0</v>
      </c>
      <c r="E48" s="41">
        <f t="shared" si="0"/>
        <v>0</v>
      </c>
      <c r="F48" s="45"/>
      <c r="H48" s="12"/>
    </row>
    <row r="49" spans="1:9" s="17" customFormat="1" ht="15" customHeight="1" x14ac:dyDescent="0.2">
      <c r="A49" s="16">
        <v>290</v>
      </c>
      <c r="B49" s="26" t="s">
        <v>60</v>
      </c>
      <c r="C49" s="47">
        <v>0</v>
      </c>
      <c r="D49" s="23">
        <v>0</v>
      </c>
      <c r="E49" s="41">
        <f t="shared" si="0"/>
        <v>0</v>
      </c>
      <c r="F49" s="45"/>
      <c r="H49" s="12"/>
    </row>
    <row r="50" spans="1:9" s="17" customFormat="1" ht="17.25" customHeight="1" x14ac:dyDescent="0.2">
      <c r="A50" s="16">
        <v>310</v>
      </c>
      <c r="B50" s="26" t="s">
        <v>61</v>
      </c>
      <c r="C50" s="41">
        <f>C51+C52+C53</f>
        <v>0</v>
      </c>
      <c r="D50" s="10">
        <f>D51+D52+D53</f>
        <v>0</v>
      </c>
      <c r="E50" s="41">
        <f t="shared" si="0"/>
        <v>0</v>
      </c>
      <c r="F50" s="45"/>
      <c r="H50" s="12"/>
      <c r="I50" s="34"/>
    </row>
    <row r="51" spans="1:9" x14ac:dyDescent="0.2">
      <c r="A51" s="24" t="s">
        <v>62</v>
      </c>
      <c r="B51" s="29" t="s">
        <v>63</v>
      </c>
      <c r="C51" s="47">
        <v>0</v>
      </c>
      <c r="D51" s="23">
        <v>0</v>
      </c>
      <c r="E51" s="48">
        <f t="shared" si="0"/>
        <v>0</v>
      </c>
      <c r="F51" s="49"/>
      <c r="H51" s="12"/>
    </row>
    <row r="52" spans="1:9" ht="15.75" customHeight="1" x14ac:dyDescent="0.2">
      <c r="A52" s="24" t="s">
        <v>64</v>
      </c>
      <c r="B52" s="29" t="s">
        <v>101</v>
      </c>
      <c r="C52" s="47">
        <v>0</v>
      </c>
      <c r="D52" s="23">
        <f>[1]Район!D52+[1]Поселения!D52</f>
        <v>0</v>
      </c>
      <c r="E52" s="48">
        <f t="shared" si="0"/>
        <v>0</v>
      </c>
      <c r="F52" s="49"/>
      <c r="H52" s="12"/>
    </row>
    <row r="53" spans="1:9" ht="22.5" x14ac:dyDescent="0.2">
      <c r="A53" s="24" t="s">
        <v>65</v>
      </c>
      <c r="B53" s="29" t="s">
        <v>66</v>
      </c>
      <c r="C53" s="47">
        <v>0</v>
      </c>
      <c r="D53" s="23">
        <f>[1]Район!D53+[1]Поселения!D53</f>
        <v>0</v>
      </c>
      <c r="E53" s="48">
        <f t="shared" si="0"/>
        <v>0</v>
      </c>
      <c r="F53" s="49"/>
      <c r="H53" s="12"/>
    </row>
    <row r="54" spans="1:9" s="17" customFormat="1" ht="17.25" customHeight="1" x14ac:dyDescent="0.2">
      <c r="A54" s="16">
        <v>320</v>
      </c>
      <c r="B54" s="26" t="s">
        <v>67</v>
      </c>
      <c r="C54" s="47">
        <v>0</v>
      </c>
      <c r="D54" s="23">
        <f>[1]Район!D54+[1]Поселения!D54</f>
        <v>0</v>
      </c>
      <c r="E54" s="41">
        <f t="shared" si="0"/>
        <v>0</v>
      </c>
      <c r="F54" s="45"/>
      <c r="H54" s="12"/>
    </row>
    <row r="55" spans="1:9" s="17" customFormat="1" ht="15.75" customHeight="1" x14ac:dyDescent="0.2">
      <c r="A55" s="16">
        <v>340</v>
      </c>
      <c r="B55" s="26" t="s">
        <v>68</v>
      </c>
      <c r="C55" s="41">
        <f>C56</f>
        <v>0</v>
      </c>
      <c r="D55" s="10">
        <f>D56</f>
        <v>0</v>
      </c>
      <c r="E55" s="41">
        <f t="shared" si="0"/>
        <v>0</v>
      </c>
      <c r="F55" s="45"/>
      <c r="G55" s="35"/>
      <c r="H55" s="12"/>
    </row>
    <row r="56" spans="1:9" x14ac:dyDescent="0.2">
      <c r="A56" s="24" t="s">
        <v>69</v>
      </c>
      <c r="B56" s="29" t="s">
        <v>70</v>
      </c>
      <c r="C56" s="47">
        <f>SUM(C57:C63)</f>
        <v>0</v>
      </c>
      <c r="D56" s="22">
        <v>0</v>
      </c>
      <c r="E56" s="48">
        <f t="shared" si="0"/>
        <v>0</v>
      </c>
      <c r="F56" s="49"/>
      <c r="H56" s="12"/>
    </row>
    <row r="57" spans="1:9" x14ac:dyDescent="0.2">
      <c r="A57" s="24" t="s">
        <v>71</v>
      </c>
      <c r="B57" s="36" t="s">
        <v>72</v>
      </c>
      <c r="C57" s="47">
        <v>0</v>
      </c>
      <c r="D57" s="23">
        <f>[1]Район!D57+[1]Поселения!D57</f>
        <v>0</v>
      </c>
      <c r="E57" s="48">
        <f t="shared" si="0"/>
        <v>0</v>
      </c>
      <c r="F57" s="49"/>
      <c r="H57" s="12"/>
    </row>
    <row r="58" spans="1:9" x14ac:dyDescent="0.2">
      <c r="A58" s="24" t="s">
        <v>73</v>
      </c>
      <c r="B58" s="31" t="s">
        <v>74</v>
      </c>
      <c r="C58" s="47">
        <v>0</v>
      </c>
      <c r="D58" s="23">
        <f>[1]Район!D58+[1]Поселения!D58</f>
        <v>0</v>
      </c>
      <c r="E58" s="48">
        <f t="shared" si="0"/>
        <v>0</v>
      </c>
      <c r="F58" s="49"/>
      <c r="H58" s="12"/>
    </row>
    <row r="59" spans="1:9" x14ac:dyDescent="0.2">
      <c r="A59" s="24" t="s">
        <v>75</v>
      </c>
      <c r="B59" s="31" t="s">
        <v>76</v>
      </c>
      <c r="C59" s="47">
        <v>0</v>
      </c>
      <c r="D59" s="23">
        <v>0</v>
      </c>
      <c r="E59" s="48">
        <f t="shared" si="0"/>
        <v>0</v>
      </c>
      <c r="F59" s="49"/>
      <c r="H59" s="12"/>
    </row>
    <row r="60" spans="1:9" x14ac:dyDescent="0.2">
      <c r="A60" s="24" t="s">
        <v>77</v>
      </c>
      <c r="B60" s="31" t="s">
        <v>78</v>
      </c>
      <c r="C60" s="47">
        <v>0</v>
      </c>
      <c r="D60" s="23">
        <f>[1]Район!D60+[1]Поселения!D60</f>
        <v>0</v>
      </c>
      <c r="E60" s="48">
        <f t="shared" si="0"/>
        <v>0</v>
      </c>
      <c r="F60" s="49"/>
      <c r="H60" s="12"/>
    </row>
    <row r="61" spans="1:9" x14ac:dyDescent="0.2">
      <c r="A61" s="24" t="s">
        <v>79</v>
      </c>
      <c r="B61" s="31" t="s">
        <v>80</v>
      </c>
      <c r="C61" s="47">
        <v>0</v>
      </c>
      <c r="D61" s="23">
        <f>[1]Район!D61+[1]Поселения!D61</f>
        <v>0</v>
      </c>
      <c r="E61" s="48">
        <f t="shared" si="0"/>
        <v>0</v>
      </c>
      <c r="F61" s="49"/>
      <c r="H61" s="12"/>
    </row>
    <row r="62" spans="1:9" x14ac:dyDescent="0.2">
      <c r="A62" s="24" t="s">
        <v>81</v>
      </c>
      <c r="B62" s="31" t="s">
        <v>82</v>
      </c>
      <c r="C62" s="47">
        <v>0</v>
      </c>
      <c r="D62" s="23">
        <v>0</v>
      </c>
      <c r="E62" s="48">
        <f t="shared" si="0"/>
        <v>0</v>
      </c>
      <c r="F62" s="49"/>
      <c r="H62" s="12"/>
    </row>
    <row r="63" spans="1:9" ht="14.25" customHeight="1" x14ac:dyDescent="0.2">
      <c r="A63" s="24" t="s">
        <v>83</v>
      </c>
      <c r="B63" s="31" t="s">
        <v>84</v>
      </c>
      <c r="C63" s="47">
        <v>0</v>
      </c>
      <c r="D63" s="23">
        <f>[1]Район!D63+[1]Поселения!D63</f>
        <v>0</v>
      </c>
      <c r="E63" s="48">
        <f t="shared" si="0"/>
        <v>0</v>
      </c>
      <c r="F63" s="49"/>
      <c r="H63" s="12"/>
    </row>
    <row r="64" spans="1:9" ht="15.75" customHeight="1" x14ac:dyDescent="0.2"/>
    <row r="65" spans="1:6" ht="13.5" customHeight="1" x14ac:dyDescent="0.2">
      <c r="A65" s="37" t="s">
        <v>85</v>
      </c>
      <c r="B65" s="57" t="s">
        <v>86</v>
      </c>
      <c r="C65" s="57"/>
      <c r="D65" s="57"/>
      <c r="E65" s="57"/>
    </row>
    <row r="66" spans="1:6" ht="36" customHeight="1" x14ac:dyDescent="0.2">
      <c r="A66" s="38">
        <v>2</v>
      </c>
      <c r="B66" s="57" t="s">
        <v>87</v>
      </c>
      <c r="C66" s="57"/>
      <c r="D66" s="57"/>
      <c r="E66" s="57"/>
    </row>
    <row r="67" spans="1:6" ht="15.6" customHeight="1" x14ac:dyDescent="0.2">
      <c r="A67" s="38">
        <v>3</v>
      </c>
      <c r="B67" s="1" t="s">
        <v>88</v>
      </c>
    </row>
    <row r="70" spans="1:6" x14ac:dyDescent="0.2">
      <c r="A70" s="1" t="s">
        <v>89</v>
      </c>
      <c r="F70" s="3" t="s">
        <v>90</v>
      </c>
    </row>
    <row r="71" spans="1:6" x14ac:dyDescent="0.2">
      <c r="A71" s="39" t="s">
        <v>91</v>
      </c>
    </row>
    <row r="72" spans="1:6" x14ac:dyDescent="0.2">
      <c r="A72" s="39"/>
    </row>
    <row r="73" spans="1:6" x14ac:dyDescent="0.2">
      <c r="A73" s="1" t="s">
        <v>92</v>
      </c>
      <c r="F73" s="1" t="s">
        <v>90</v>
      </c>
    </row>
    <row r="75" spans="1:6" x14ac:dyDescent="0.2">
      <c r="A75" s="1" t="s">
        <v>93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2015-03-17T22:50:39Z</dcterms:modified>
</cp:coreProperties>
</file>