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C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E67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E57" i="1"/>
  <c r="D57" i="1" s="1"/>
  <c r="C57" i="1"/>
  <c r="F56" i="1"/>
  <c r="C56" i="1"/>
  <c r="F55" i="1"/>
  <c r="E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C45" i="1"/>
  <c r="F44" i="1"/>
  <c r="F43" i="1" s="1"/>
  <c r="E44" i="1"/>
  <c r="D44" i="1"/>
  <c r="G44" i="1" s="1"/>
  <c r="C44" i="1"/>
  <c r="E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F35" i="1" s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/>
  <c r="G30" i="1" s="1"/>
  <c r="C30" i="1"/>
  <c r="C29" i="1" s="1"/>
  <c r="C28" i="1" s="1"/>
  <c r="F29" i="1"/>
  <c r="E29" i="1"/>
  <c r="E28" i="1" s="1"/>
  <c r="F28" i="1"/>
  <c r="F27" i="1"/>
  <c r="D27" i="1" s="1"/>
  <c r="G27" i="1" s="1"/>
  <c r="E27" i="1"/>
  <c r="C27" i="1"/>
  <c r="F26" i="1"/>
  <c r="E26" i="1"/>
  <c r="D26" i="1"/>
  <c r="G26" i="1" s="1"/>
  <c r="C26" i="1"/>
  <c r="C24" i="1" s="1"/>
  <c r="F25" i="1"/>
  <c r="E25" i="1"/>
  <c r="D25" i="1" s="1"/>
  <c r="C25" i="1"/>
  <c r="F24" i="1"/>
  <c r="F23" i="1"/>
  <c r="D23" i="1" s="1"/>
  <c r="G23" i="1" s="1"/>
  <c r="E23" i="1"/>
  <c r="C23" i="1"/>
  <c r="F22" i="1"/>
  <c r="E22" i="1"/>
  <c r="D22" i="1"/>
  <c r="G22" i="1" s="1"/>
  <c r="C22" i="1"/>
  <c r="C20" i="1" s="1"/>
  <c r="F21" i="1"/>
  <c r="E21" i="1"/>
  <c r="D21" i="1" s="1"/>
  <c r="C21" i="1"/>
  <c r="F20" i="1"/>
  <c r="F19" i="1"/>
  <c r="D19" i="1" s="1"/>
  <c r="G19" i="1" s="1"/>
  <c r="E19" i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E16" i="1"/>
  <c r="D16" i="1" s="1"/>
  <c r="C16" i="1"/>
  <c r="F15" i="1"/>
  <c r="C15" i="1"/>
  <c r="F14" i="1"/>
  <c r="E14" i="1"/>
  <c r="D14" i="1"/>
  <c r="G14" i="1" s="1"/>
  <c r="C14" i="1"/>
  <c r="C12" i="1" s="1"/>
  <c r="F13" i="1"/>
  <c r="E13" i="1"/>
  <c r="D13" i="1"/>
  <c r="G13" i="1" s="1"/>
  <c r="C13" i="1"/>
  <c r="F12" i="1"/>
  <c r="E12" i="1"/>
  <c r="D43" i="1" l="1"/>
  <c r="G43" i="1" s="1"/>
  <c r="G45" i="1"/>
  <c r="G51" i="1"/>
  <c r="D50" i="1"/>
  <c r="G50" i="1" s="1"/>
  <c r="C10" i="1"/>
  <c r="G25" i="1"/>
  <c r="D24" i="1"/>
  <c r="G24" i="1" s="1"/>
  <c r="F10" i="1"/>
  <c r="G16" i="1"/>
  <c r="D15" i="1"/>
  <c r="G15" i="1" s="1"/>
  <c r="G21" i="1"/>
  <c r="D20" i="1"/>
  <c r="G20" i="1" s="1"/>
  <c r="G57" i="1"/>
  <c r="D56" i="1"/>
  <c r="D35" i="1"/>
  <c r="G35" i="1" s="1"/>
  <c r="G37" i="1"/>
  <c r="G73" i="1"/>
  <c r="D72" i="1"/>
  <c r="G72" i="1" s="1"/>
  <c r="D68" i="1"/>
  <c r="D12" i="1"/>
  <c r="E15" i="1"/>
  <c r="E56" i="1"/>
  <c r="E10" i="1" s="1"/>
  <c r="E72" i="1"/>
  <c r="E20" i="1"/>
  <c r="E24" i="1"/>
  <c r="D29" i="1"/>
  <c r="E50" i="1"/>
  <c r="G68" i="1" l="1"/>
  <c r="D67" i="1"/>
  <c r="G67" i="1" s="1"/>
  <c r="G29" i="1"/>
  <c r="D28" i="1"/>
  <c r="G28" i="1" s="1"/>
  <c r="G56" i="1"/>
  <c r="D55" i="1"/>
  <c r="G55" i="1" s="1"/>
  <c r="D10" i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<sst xmlns="http://schemas.openxmlformats.org/spreadsheetml/2006/main" count="128" uniqueCount="126">
  <si>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</si>
  <si>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</si>
  <si>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</si>
  <si>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</si>
  <si>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</si>
  <si>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</si>
  <si>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</si>
  <si>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</si>
  <si>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</si>
  <si>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</si>
  <si>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</si>
  <si>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</si>
  <si>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</si>
  <si>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</si>
  <si>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</si>
  <si>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</si>
  <si>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</si>
  <si>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</si>
  <si>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</si>
  <si>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</si>
  <si>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</si>
  <si>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</si>
  <si>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</si>
  <si>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</si>
  <si>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</si>
  <si>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</si>
  <si>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</si>
  <si>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</si>
  <si>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</si>
  <si>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</si>
  <si>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</si>
  <si>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</si>
  <si>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</si>
  <si>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</si>
  <si>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</si>
  <si>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</si>
  <si>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</si>
  <si>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</si>
  <si>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</si>
  <si>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</si>
  <si>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</si>
  <si>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</si>
  <si>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</si>
  <si>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</si>
  <si>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</si>
  <si>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</si>
  <si>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</si>
  <si>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</si>
  <si>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</si>
  <si>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</si>
  <si>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</si>
  <si>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</si>
  <si>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</si>
  <si>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</si>
  <si>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</si>
  <si>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</si>
  <si>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</si>
  <si>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</si>
  <si>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</si>
  <si>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</si>
  <si>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</si>
  <si>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</si>
  <si>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</si>
  <si>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</si>
  <si>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</si>
  <si>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</si>
  <si>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</si>
  <si>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</si>
  <si>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</si>
  <si>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</si>
  <si>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</si>
  <si>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</si>
  <si>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</si>
  <si>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</si>
  <si>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</si>
  <si>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</si>
  <si>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</si>
  <si>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</si>
  <si>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</si>
  <si>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</si>
  <si>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</si>
  <si>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</si>
  <si>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</si>
  <si>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</si>
  <si>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</si>
  <si>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</si>
  <si>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</si>
  <si>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</si>
  <si>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</si>
  <si>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</si>
  <si>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</si>
  <si>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</si>
  <si>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</si>
  <si>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</si>
  <si>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</si>
  <si>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</si>
  <si>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</si>
  <si>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</si>
  <si>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</si>
  <si>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</si>
  <si>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</si>
  <si>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</si>
  <si>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</si>
  <si>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</si>
  <si>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</si>
  <si>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</si>
  <si>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</si>
  <si>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</si>
  <si>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</si>
  <si>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</si>
  <si>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</si>
  <si>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</si>
  <si>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</si>
  <si>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</si>
  <si>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</si>
  <si>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</si>
  <si>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</si>
  <si>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</si>
  <si>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</si>
  <si>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</si>
  <si>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</si>
  <si>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</si>
  <si>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</si>
  <si>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</si>
  <si>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01.07.2020 (текущая дата)</t>
  </si>
  <si>
    <t>Справочная таблица к отчету об исполнении местного бюджета по состоянию на 01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</si>
</sst>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8;&#1070;&#1053;&#1068;/&#1050;&#1088;&#1077;&#1076;&#1080;&#1090;&#1086;&#1088;&#1089;&#1082;&#1072;&#1103;%20&#1076;&#1083;&#1103;%20&#1073;&#1102;&#1076;&#1078;&#1077;&#1090;&#1072;%20&#1085;&#1072;%2001.07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68.029839999999993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57.221850000000003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15.407999999999999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23.219380000000001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181.30699999999999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377.49151000000001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90.031840000000003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5357.3250000000007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F101" sqref="F101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123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8047.7169400000002</v>
      </c>
      <c r="E10" s="24">
        <f>E12+E15+E19+E20+E23+E24+E28+E34+E35+E41+E42+E43+E47+E48+E49+E50+E55+E56+E64+E65+E66+E67+E71+E72</f>
        <v>6222.0445700000009</v>
      </c>
      <c r="F10" s="24">
        <f>F12+F15+F19+F20+F23+F24+F28+F34+F35+F41+F42+F43+F47+F48+F49+F50+F55+F56+F64+F65+F66+F67+F71+F72</f>
        <v>1825.67237</v>
      </c>
      <c r="G10" s="24">
        <f>D10-C10</f>
        <v>-8852.9385399999974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445.52134999999998</v>
      </c>
      <c r="E28" s="24">
        <f>E29+E33</f>
        <v>0</v>
      </c>
      <c r="F28" s="24">
        <f>F29+F33</f>
        <v>445.52134999999998</v>
      </c>
      <c r="G28" s="24">
        <f t="shared" si="0"/>
        <v>36.240139999999997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445.52134999999998</v>
      </c>
      <c r="E29" s="36">
        <f>E30+E31+E32</f>
        <v>0</v>
      </c>
      <c r="F29" s="36">
        <f>F30+F31+F32</f>
        <v>445.52134999999998</v>
      </c>
      <c r="G29" s="35">
        <f t="shared" si="0"/>
        <v>36.240139999999997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68.029839999999993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68.029839999999993</v>
      </c>
      <c r="G30" s="35">
        <f t="shared" si="0"/>
        <v>-341.25137000000001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377.49151000000001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377.49151000000001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5579.88148</v>
      </c>
      <c r="E35" s="24">
        <f>SUM(E36:E40)</f>
        <v>5432.6277900000005</v>
      </c>
      <c r="F35" s="24">
        <f>SUM(F36:F40)</f>
        <v>147.25369000000001</v>
      </c>
      <c r="G35" s="24">
        <f t="shared" si="0"/>
        <v>-86.059299999999894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57.221850000000003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57.221850000000003</v>
      </c>
      <c r="G36" s="35">
        <f t="shared" si="0"/>
        <v>-166.53149999999999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5522.6596300000001</v>
      </c>
      <c r="E40" s="36">
        <f>'[1]Р-ОН (свод)'!E40+'[1]ГП (свод)'!E40+'[1]СП (свод)'!E40</f>
        <v>5432.6277900000005</v>
      </c>
      <c r="F40" s="36">
        <f>'[1]Р-ОН (свод)'!F40+'[1]ГП (свод)'!F40+'[1]СП (свод)'!F40</f>
        <v>90.031840000000003</v>
      </c>
      <c r="G40" s="35">
        <f t="shared" si="0"/>
        <v>84.472200000000157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15.407999999999999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15.407999999999999</v>
      </c>
      <c r="G41" s="24">
        <f t="shared" si="0"/>
        <v>-68.094999999999999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1033.7711099999999</v>
      </c>
      <c r="E50" s="24">
        <f>SUM(E51:E54)</f>
        <v>297.58877999999999</v>
      </c>
      <c r="F50" s="24">
        <f>SUM(F51:F54)</f>
        <v>736.18232999999998</v>
      </c>
      <c r="G50" s="24">
        <f t="shared" si="0"/>
        <v>-4897.01764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2389.93696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-1477.10573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3540.8517899999997</v>
      </c>
      <c r="D53" s="36">
        <f>E53+F53</f>
        <v>120.93988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23.219380000000001</v>
      </c>
      <c r="G53" s="35">
        <f t="shared" si="0"/>
        <v>-3419.9119099999998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SUM(D56:D62)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481.30700000000002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481.30700000000002</v>
      </c>
      <c r="G66" s="24">
        <f t="shared" si="0"/>
        <v>481.30700000000002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58">
        <v>44032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2020-07-20T23:55:13Z</dcterms:modified>
</cp:coreProperties>
</file>