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E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E68" i="1"/>
  <c r="D68" i="1" s="1"/>
  <c r="C68" i="1"/>
  <c r="F67" i="1"/>
  <c r="C67" i="1"/>
  <c r="F66" i="1"/>
  <c r="E66" i="1"/>
  <c r="D66" i="1"/>
  <c r="G66" i="1" s="1"/>
  <c r="C66" i="1"/>
  <c r="F65" i="1"/>
  <c r="E65" i="1"/>
  <c r="D65" i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E56" i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/>
  <c r="G44" i="1" s="1"/>
  <c r="C44" i="1"/>
  <c r="F43" i="1"/>
  <c r="E43" i="1"/>
  <c r="C43" i="1"/>
  <c r="F42" i="1"/>
  <c r="D42" i="1" s="1"/>
  <c r="G42" i="1" s="1"/>
  <c r="E42" i="1"/>
  <c r="C42" i="1"/>
  <c r="F41" i="1"/>
  <c r="E41" i="1"/>
  <c r="D41" i="1"/>
  <c r="C41" i="1"/>
  <c r="G41" i="1" s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/>
  <c r="G37" i="1" s="1"/>
  <c r="C37" i="1"/>
  <c r="C35" i="1" s="1"/>
  <c r="F36" i="1"/>
  <c r="E36" i="1"/>
  <c r="D36" i="1" s="1"/>
  <c r="C36" i="1"/>
  <c r="F35" i="1"/>
  <c r="E35" i="1"/>
  <c r="F34" i="1"/>
  <c r="D34" i="1" s="1"/>
  <c r="G34" i="1" s="1"/>
  <c r="E34" i="1"/>
  <c r="C34" i="1"/>
  <c r="F33" i="1"/>
  <c r="E33" i="1"/>
  <c r="D33" i="1"/>
  <c r="G33" i="1" s="1"/>
  <c r="C33" i="1"/>
  <c r="F32" i="1"/>
  <c r="E32" i="1"/>
  <c r="D32" i="1"/>
  <c r="C32" i="1"/>
  <c r="F31" i="1"/>
  <c r="E31" i="1"/>
  <c r="D31" i="1" s="1"/>
  <c r="G31" i="1" s="1"/>
  <c r="C31" i="1"/>
  <c r="F30" i="1"/>
  <c r="F29" i="1" s="1"/>
  <c r="F28" i="1" s="1"/>
  <c r="E30" i="1"/>
  <c r="D30" i="1" s="1"/>
  <c r="C30" i="1"/>
  <c r="C29" i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 s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F15" i="1" s="1"/>
  <c r="E17" i="1"/>
  <c r="C17" i="1"/>
  <c r="F16" i="1"/>
  <c r="E16" i="1"/>
  <c r="D16" i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G36" i="1" l="1"/>
  <c r="D35" i="1"/>
  <c r="G35" i="1" s="1"/>
  <c r="G30" i="1"/>
  <c r="D29" i="1"/>
  <c r="G51" i="1"/>
  <c r="D50" i="1"/>
  <c r="G50" i="1" s="1"/>
  <c r="F10" i="1"/>
  <c r="G57" i="1"/>
  <c r="D56" i="1"/>
  <c r="G56" i="1" s="1"/>
  <c r="G73" i="1"/>
  <c r="D72" i="1"/>
  <c r="G72" i="1" s="1"/>
  <c r="C10" i="1"/>
  <c r="G68" i="1"/>
  <c r="D67" i="1"/>
  <c r="G67" i="1" s="1"/>
  <c r="E67" i="1"/>
  <c r="E15" i="1"/>
  <c r="G16" i="1"/>
  <c r="E12" i="1"/>
  <c r="D13" i="1"/>
  <c r="D17" i="1"/>
  <c r="E24" i="1"/>
  <c r="D25" i="1"/>
  <c r="E20" i="1"/>
  <c r="D21" i="1"/>
  <c r="E29" i="1"/>
  <c r="E28" i="1" s="1"/>
  <c r="D43" i="1"/>
  <c r="G43" i="1" s="1"/>
  <c r="E50" i="1"/>
  <c r="G21" i="1" l="1"/>
  <c r="D20" i="1"/>
  <c r="G20" i="1" s="1"/>
  <c r="G17" i="1"/>
  <c r="D15" i="1"/>
  <c r="G15" i="1" s="1"/>
  <c r="G29" i="1"/>
  <c r="D28" i="1"/>
  <c r="G28" i="1" s="1"/>
  <c r="G13" i="1"/>
  <c r="D12" i="1"/>
  <c r="D24" i="1"/>
  <c r="G24" i="1" s="1"/>
  <c r="G25" i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<sst xmlns="http://schemas.openxmlformats.org/spreadsheetml/2006/main" count="128" uniqueCount="126">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</sst>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42;&#1043;&#1059;&#1057;&#1058;/&#1050;&#1088;&#1077;&#1076;&#1080;&#1090;&#1086;&#1088;&#1089;&#1082;&#1072;&#1103;%20&#1076;&#1083;&#1103;%20&#1073;&#1102;&#1076;&#1078;&#1077;&#1090;&#1072;%20&#1085;&#1072;%2001.09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202.61796000000001</v>
          </cell>
        </row>
        <row r="37">
          <cell r="C37">
            <v>0</v>
          </cell>
          <cell r="E37">
            <v>0</v>
          </cell>
          <cell r="F37">
            <v>7.6630500000000001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932.14269000000002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168.19900000000001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839.17776000000003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129.72238999999999</v>
          </cell>
        </row>
        <row r="37">
          <cell r="C37">
            <v>0</v>
          </cell>
          <cell r="E37">
            <v>0</v>
          </cell>
          <cell r="F37">
            <v>1230.443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305.99991999999997</v>
          </cell>
        </row>
        <row r="41">
          <cell r="C41">
            <v>0</v>
          </cell>
          <cell r="E41">
            <v>0</v>
          </cell>
          <cell r="F41">
            <v>29.33868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65.656739999999999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177.06424000000001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C98" sqref="C9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122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5850.0512099999996</v>
      </c>
      <c r="E10" s="24">
        <f>E12+E15+E19+E20+E23+E24+E28+E34+E35+E41+E42+E43+E47+E48+E49+E50+E55+E56+E64+E65+E66+E67+E71+E72</f>
        <v>864.71956999999998</v>
      </c>
      <c r="F10" s="24">
        <f>F12+F15+F19+F20+F23+F24+F28+F34+F35+F41+F42+F43+F47+F48+F49+F50+F55+F56+F64+F65+F66+F67+F71+F72</f>
        <v>4985.3316399999994</v>
      </c>
      <c r="G10" s="24">
        <f>D10-C10</f>
        <v>-11050.604269999998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1016.2420000000001</v>
      </c>
      <c r="E28" s="24">
        <f>E29+E33</f>
        <v>0</v>
      </c>
      <c r="F28" s="24">
        <f>F29+F33</f>
        <v>1016.2420000000001</v>
      </c>
      <c r="G28" s="24">
        <f t="shared" si="0"/>
        <v>606.96079000000009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1016.2420000000001</v>
      </c>
      <c r="E29" s="36">
        <f>E30+E31+E32</f>
        <v>0</v>
      </c>
      <c r="F29" s="36">
        <f>F30+F31+F32</f>
        <v>1016.2420000000001</v>
      </c>
      <c r="G29" s="35">
        <f t="shared" si="0"/>
        <v>606.96079000000009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1016.2420000000001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1016.2420000000001</v>
      </c>
      <c r="G30" s="35">
        <f t="shared" si="0"/>
        <v>606.96079000000009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1951.74911</v>
      </c>
      <c r="E35" s="24">
        <f>SUM(E36:E40)</f>
        <v>75.302790000000002</v>
      </c>
      <c r="F35" s="24">
        <f>SUM(F36:F40)</f>
        <v>1876.44632</v>
      </c>
      <c r="G35" s="24">
        <f t="shared" si="0"/>
        <v>-3714.1916700000002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332.34035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332.34035</v>
      </c>
      <c r="G36" s="35">
        <f t="shared" si="0"/>
        <v>108.58699999999999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1238.1060500000001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1238.1060500000001</v>
      </c>
      <c r="G37" s="35">
        <f t="shared" si="0"/>
        <v>1238.1060500000001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381.30270999999999</v>
      </c>
      <c r="E40" s="36">
        <f>'[1]Р-ОН (свод)'!E40+'[1]ГП (свод)'!E40+'[1]СП (свод)'!E40</f>
        <v>75.302790000000002</v>
      </c>
      <c r="F40" s="36">
        <f>'[1]Р-ОН (свод)'!F40+'[1]ГП (свод)'!F40+'[1]СП (свод)'!F40</f>
        <v>305.99991999999997</v>
      </c>
      <c r="G40" s="35">
        <f t="shared" si="0"/>
        <v>-5056.88472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29.33868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29.33868</v>
      </c>
      <c r="G41" s="24">
        <f t="shared" si="0"/>
        <v>-54.164320000000004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1942.69442</v>
      </c>
      <c r="E50" s="24">
        <f>SUM(E51:E54)</f>
        <v>297.58877999999999</v>
      </c>
      <c r="F50" s="24">
        <f>SUM(F51:F54)</f>
        <v>1645.10564</v>
      </c>
      <c r="G50" s="24">
        <f t="shared" si="0"/>
        <v>-3988.0943299999999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2455.5936999999999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-1542.7624699999999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3475.1950499999998</v>
      </c>
      <c r="D53" s="36">
        <f>E53+F53</f>
        <v>1029.86319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932.14269000000002</v>
      </c>
      <c r="G53" s="35">
        <f t="shared" si="0"/>
        <v>-2445.3318599999998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418.19900000000001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418.19900000000001</v>
      </c>
      <c r="G66" s="24">
        <f t="shared" si="0"/>
        <v>418.19900000000001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58">
        <v>44085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2020-09-10T07:22:31Z</dcterms:modified>
</cp:coreProperties>
</file>