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D77" i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 s="1"/>
  <c r="C74" i="1"/>
  <c r="F73" i="1"/>
  <c r="F72" i="1" s="1"/>
  <c r="E73" i="1"/>
  <c r="D73" i="1"/>
  <c r="G73" i="1" s="1"/>
  <c r="C73" i="1"/>
  <c r="C72" i="1" s="1"/>
  <c r="E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E65" i="1"/>
  <c r="D65" i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F56" i="1" s="1"/>
  <c r="E57" i="1"/>
  <c r="D57" i="1"/>
  <c r="G57" i="1" s="1"/>
  <c r="C57" i="1"/>
  <c r="C56" i="1" s="1"/>
  <c r="E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/>
  <c r="G53" i="1" s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/>
  <c r="F49" i="1"/>
  <c r="E49" i="1"/>
  <c r="D49" i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/>
  <c r="G45" i="1" s="1"/>
  <c r="C45" i="1"/>
  <c r="C43" i="1" s="1"/>
  <c r="F44" i="1"/>
  <c r="E44" i="1"/>
  <c r="D44" i="1" s="1"/>
  <c r="C44" i="1"/>
  <c r="F43" i="1"/>
  <c r="F42" i="1"/>
  <c r="D42" i="1" s="1"/>
  <c r="G42" i="1" s="1"/>
  <c r="E42" i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/>
  <c r="C37" i="1"/>
  <c r="C35" i="1" s="1"/>
  <c r="F36" i="1"/>
  <c r="E36" i="1"/>
  <c r="D36" i="1"/>
  <c r="G36" i="1" s="1"/>
  <c r="C36" i="1"/>
  <c r="F35" i="1"/>
  <c r="E35" i="1"/>
  <c r="F34" i="1"/>
  <c r="D34" i="1" s="1"/>
  <c r="G34" i="1" s="1"/>
  <c r="E34" i="1"/>
  <c r="C34" i="1"/>
  <c r="F33" i="1"/>
  <c r="E33" i="1"/>
  <c r="D33" i="1"/>
  <c r="C33" i="1"/>
  <c r="G33" i="1" s="1"/>
  <c r="F32" i="1"/>
  <c r="E32" i="1"/>
  <c r="D32" i="1"/>
  <c r="C32" i="1"/>
  <c r="F31" i="1"/>
  <c r="E31" i="1"/>
  <c r="D31" i="1"/>
  <c r="G31" i="1" s="1"/>
  <c r="C31" i="1"/>
  <c r="F30" i="1"/>
  <c r="E30" i="1"/>
  <c r="D30" i="1" s="1"/>
  <c r="C30" i="1"/>
  <c r="F29" i="1"/>
  <c r="F28" i="1" s="1"/>
  <c r="C29" i="1"/>
  <c r="C28" i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 s="1"/>
  <c r="G19" i="1" s="1"/>
  <c r="C19" i="1"/>
  <c r="F18" i="1"/>
  <c r="E18" i="1"/>
  <c r="D18" i="1" s="1"/>
  <c r="G18" i="1" s="1"/>
  <c r="C18" i="1"/>
  <c r="F17" i="1"/>
  <c r="D17" i="1" s="1"/>
  <c r="E17" i="1"/>
  <c r="C17" i="1"/>
  <c r="F16" i="1"/>
  <c r="E16" i="1"/>
  <c r="D16" i="1"/>
  <c r="G16" i="1" s="1"/>
  <c r="C16" i="1"/>
  <c r="C15" i="1" s="1"/>
  <c r="F15" i="1"/>
  <c r="E15" i="1"/>
  <c r="F14" i="1"/>
  <c r="E14" i="1"/>
  <c r="D14" i="1" s="1"/>
  <c r="G14" i="1" s="1"/>
  <c r="C14" i="1"/>
  <c r="F13" i="1"/>
  <c r="F12" i="1" s="1"/>
  <c r="E13" i="1"/>
  <c r="C13" i="1"/>
  <c r="C12" i="1"/>
  <c r="G51" i="1" l="1"/>
  <c r="D50" i="1"/>
  <c r="G50" i="1" s="1"/>
  <c r="F10" i="1"/>
  <c r="G17" i="1"/>
  <c r="D15" i="1"/>
  <c r="G15" i="1" s="1"/>
  <c r="G30" i="1"/>
  <c r="D29" i="1"/>
  <c r="G74" i="1"/>
  <c r="D72" i="1"/>
  <c r="G72" i="1" s="1"/>
  <c r="C10" i="1"/>
  <c r="G68" i="1"/>
  <c r="D67" i="1"/>
  <c r="G67" i="1" s="1"/>
  <c r="G44" i="1"/>
  <c r="D43" i="1"/>
  <c r="G43" i="1" s="1"/>
  <c r="G37" i="1"/>
  <c r="E43" i="1"/>
  <c r="D56" i="1"/>
  <c r="G56" i="1" s="1"/>
  <c r="E67" i="1"/>
  <c r="E12" i="1"/>
  <c r="D13" i="1"/>
  <c r="E20" i="1"/>
  <c r="D21" i="1"/>
  <c r="E24" i="1"/>
  <c r="D25" i="1"/>
  <c r="E29" i="1"/>
  <c r="E28" i="1" s="1"/>
  <c r="D35" i="1"/>
  <c r="G35" i="1" s="1"/>
  <c r="E50" i="1"/>
  <c r="G25" i="1" l="1"/>
  <c r="D24" i="1"/>
  <c r="G24" i="1" s="1"/>
  <c r="D12" i="1"/>
  <c r="G13" i="1"/>
  <c r="E10" i="1"/>
  <c r="G29" i="1"/>
  <c r="D28" i="1"/>
  <c r="G28" i="1" s="1"/>
  <c r="G21" i="1"/>
  <c r="D20" i="1"/>
  <c r="G20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<sst xmlns="http://schemas.openxmlformats.org/spreadsheetml/2006/main" count="128" uniqueCount="126">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</sst>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2%20&#1060;&#1077;&#1074;&#1088;&#1072;&#1083;&#1100;/&#1050;&#1088;&#1077;&#1076;&#1080;&#1090;&#1086;&#1088;&#1089;&#1082;&#1072;&#1103;%20&#1076;&#1083;&#1103;%20&#1073;&#1102;&#1076;&#1078;&#1077;&#1090;&#1072;%20&#1085;&#1072;%200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20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73.125780000000006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1.0349999999999999</v>
          </cell>
        </row>
        <row r="37">
          <cell r="C37">
            <v>0</v>
          </cell>
          <cell r="E37">
            <v>0</v>
          </cell>
          <cell r="F37">
            <v>7.6630500000000001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23.980799999999999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912.83123000000001</v>
          </cell>
          <cell r="F52">
            <v>385.36131</v>
          </cell>
        </row>
        <row r="53">
          <cell r="C53">
            <v>476.45048000000003</v>
          </cell>
          <cell r="E53">
            <v>476.45048000000003</v>
          </cell>
          <cell r="F53">
            <v>38663.45796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15499.999449999999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7" sqref="B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56610.883289999998</v>
      </c>
      <c r="E10" s="24">
        <f>E12+E15+E19+E20+E23+E24+E28+E34+E35+E41+E42+E43+E47+E48+E49+E50+E55+E56+E64+E65+E66+E67+E71+E72</f>
        <v>17456.259389999999</v>
      </c>
      <c r="F10" s="24">
        <f>F12+F15+F19+F20+F23+F24+F28+F34+F35+F41+F42+F43+F47+F48+F49+F50+F55+F56+F64+F65+F66+F67+F71+F72</f>
        <v>39154.623899999999</v>
      </c>
      <c r="G10" s="24">
        <f>D10-C10</f>
        <v>51933.59261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73.125780000000006</v>
      </c>
      <c r="E28" s="24">
        <f>E29+E33</f>
        <v>0</v>
      </c>
      <c r="F28" s="24">
        <f>F29+F33</f>
        <v>73.125780000000006</v>
      </c>
      <c r="G28" s="24">
        <f t="shared" si="0"/>
        <v>19.706220000000009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73.125780000000006</v>
      </c>
      <c r="E29" s="36">
        <f>E30+E31+E32</f>
        <v>0</v>
      </c>
      <c r="F29" s="36">
        <f>F30+F31+F32</f>
        <v>73.125780000000006</v>
      </c>
      <c r="G29" s="35">
        <f t="shared" si="0"/>
        <v>19.706220000000009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73.125780000000006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73.125780000000006</v>
      </c>
      <c r="G30" s="35">
        <f t="shared" si="0"/>
        <v>19.706220000000009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32.678849999999997</v>
      </c>
      <c r="E35" s="24">
        <f>SUM(E36:E40)</f>
        <v>0</v>
      </c>
      <c r="F35" s="24">
        <f>SUM(F36:F40)</f>
        <v>32.678849999999997</v>
      </c>
      <c r="G35" s="24">
        <f t="shared" si="0"/>
        <v>32.678849999999997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1.0349999999999999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1.0349999999999999</v>
      </c>
      <c r="G36" s="35">
        <f t="shared" si="0"/>
        <v>1.0349999999999999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7.6630500000000001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7.6630500000000001</v>
      </c>
      <c r="G37" s="35">
        <f t="shared" si="0"/>
        <v>7.6630500000000001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23.980799999999999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23.980799999999999</v>
      </c>
      <c r="G40" s="35">
        <f t="shared" si="0"/>
        <v>23.980799999999999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40516.801210000005</v>
      </c>
      <c r="E50" s="24">
        <f>SUM(E51:E54)</f>
        <v>1467.9819400000001</v>
      </c>
      <c r="F50" s="24">
        <f>SUM(F51:F54)</f>
        <v>39048.81927</v>
      </c>
      <c r="G50" s="24">
        <f t="shared" si="0"/>
        <v>39048.819270000007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1298.19254</v>
      </c>
      <c r="E52" s="36">
        <f>'[1]Р-ОН (свод)'!E52+'[1]ГП (свод)'!E52+'[1]СП (свод)'!E52</f>
        <v>912.83123000000001</v>
      </c>
      <c r="F52" s="36">
        <f>'[1]Р-ОН (свод)'!F52+'[1]ГП (свод)'!F52+'[1]СП (свод)'!F52</f>
        <v>385.36131</v>
      </c>
      <c r="G52" s="35">
        <f t="shared" si="0"/>
        <v>385.36131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39218.608670000001</v>
      </c>
      <c r="E53" s="36">
        <f>'[1]Р-ОН (свод)'!E53+'[1]ГП (свод)'!E53+'[1]СП (свод)'!E53</f>
        <v>555.15071</v>
      </c>
      <c r="F53" s="36">
        <f>'[1]Р-ОН (свод)'!F53+'[1]ГП (свод)'!F53+'[1]СП (свод)'!F53</f>
        <v>38663.45796</v>
      </c>
      <c r="G53" s="35">
        <f t="shared" si="0"/>
        <v>38663.45796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0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15499.999449999999</v>
      </c>
      <c r="E67" s="24">
        <f>E68+E69+E70</f>
        <v>15499.999449999999</v>
      </c>
      <c r="F67" s="24">
        <f>F68+F69+F70</f>
        <v>0</v>
      </c>
      <c r="G67" s="24">
        <f t="shared" si="0"/>
        <v>15499.999449999999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15499.999449999999</v>
      </c>
      <c r="E68" s="36">
        <f>'[1]Р-ОН (свод)'!E68+'[1]ГП (свод)'!E68+'[1]СП (свод)'!E68</f>
        <v>15499.999449999999</v>
      </c>
      <c r="F68" s="36">
        <f>'[1]Р-ОН (свод)'!F68+'[1]ГП (свод)'!F68+'[1]СП (свод)'!F68</f>
        <v>0</v>
      </c>
      <c r="G68" s="35">
        <f t="shared" si="0"/>
        <v>15499.999449999999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44266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2021-03-11T04:10:14Z</dcterms:modified>
</cp:coreProperties>
</file>