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E67" i="1"/>
  <c r="C67" i="1"/>
  <c r="F66" i="1"/>
  <c r="D66" i="1" s="1"/>
  <c r="G66" i="1" s="1"/>
  <c r="E66" i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6" i="1"/>
  <c r="E56" i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/>
  <c r="G53" i="1" s="1"/>
  <c r="C53" i="1"/>
  <c r="F52" i="1"/>
  <c r="E52" i="1"/>
  <c r="D52" i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F35" i="1"/>
  <c r="C35" i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D31" i="1" s="1"/>
  <c r="E31" i="1"/>
  <c r="C31" i="1"/>
  <c r="F30" i="1"/>
  <c r="E30" i="1"/>
  <c r="D30" i="1"/>
  <c r="G30" i="1" s="1"/>
  <c r="C30" i="1"/>
  <c r="C29" i="1" s="1"/>
  <c r="C28" i="1" s="1"/>
  <c r="C10" i="1" s="1"/>
  <c r="F29" i="1"/>
  <c r="E29" i="1"/>
  <c r="E28" i="1" s="1"/>
  <c r="F28" i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 s="1"/>
  <c r="C25" i="1"/>
  <c r="F24" i="1"/>
  <c r="E24" i="1"/>
  <c r="C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F20" i="1"/>
  <c r="C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E16" i="1"/>
  <c r="D16" i="1" s="1"/>
  <c r="C16" i="1"/>
  <c r="F15" i="1"/>
  <c r="C15" i="1"/>
  <c r="F14" i="1"/>
  <c r="E14" i="1"/>
  <c r="D14" i="1"/>
  <c r="G14" i="1" s="1"/>
  <c r="C14" i="1"/>
  <c r="F13" i="1"/>
  <c r="E13" i="1"/>
  <c r="D13" i="1" s="1"/>
  <c r="C13" i="1"/>
  <c r="F12" i="1"/>
  <c r="C12" i="1"/>
  <c r="G36" i="1" l="1"/>
  <c r="D35" i="1"/>
  <c r="G35" i="1" s="1"/>
  <c r="G51" i="1"/>
  <c r="D50" i="1"/>
  <c r="G50" i="1" s="1"/>
  <c r="G13" i="1"/>
  <c r="D12" i="1"/>
  <c r="G21" i="1"/>
  <c r="D20" i="1"/>
  <c r="G20" i="1" s="1"/>
  <c r="G16" i="1"/>
  <c r="D15" i="1"/>
  <c r="G15" i="1" s="1"/>
  <c r="G25" i="1"/>
  <c r="D24" i="1"/>
  <c r="G24" i="1" s="1"/>
  <c r="G73" i="1"/>
  <c r="D72" i="1"/>
  <c r="G72" i="1" s="1"/>
  <c r="F10" i="1"/>
  <c r="G31" i="1"/>
  <c r="D29" i="1"/>
  <c r="G44" i="1"/>
  <c r="D43" i="1"/>
  <c r="G43" i="1" s="1"/>
  <c r="G57" i="1"/>
  <c r="D56" i="1"/>
  <c r="G56" i="1" s="1"/>
  <c r="E35" i="1"/>
  <c r="E43" i="1"/>
  <c r="D68" i="1"/>
  <c r="E15" i="1"/>
  <c r="E72" i="1"/>
  <c r="E12" i="1"/>
  <c r="E10" i="1" s="1"/>
  <c r="E20" i="1"/>
  <c r="E50" i="1"/>
  <c r="G68" i="1" l="1"/>
  <c r="D67" i="1"/>
  <c r="G67" i="1" s="1"/>
  <c r="G12" i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<sst xmlns="http://schemas.openxmlformats.org/spreadsheetml/2006/main" count="128" uniqueCount="126">
  <si>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</si>
  <si>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</si>
  <si>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</si>
  <si>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</si>
  <si>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</si>
  <si>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</si>
  <si>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</si>
  <si>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</si>
  <si>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</si>
  <si>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</si>
  <si>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</si>
  <si>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</si>
  <si>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</si>
  <si>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</si>
  <si>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</si>
  <si>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</si>
  <si>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</si>
  <si>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</si>
  <si>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</si>
  <si>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</si>
  <si>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</si>
  <si>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</si>
  <si>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</si>
  <si>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</si>
  <si>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</si>
  <si>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</si>
  <si>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</si>
  <si>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</si>
  <si>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</si>
  <si>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</si>
  <si>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</si>
  <si>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</si>
  <si>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</si>
  <si>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</si>
  <si>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</si>
  <si>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</si>
  <si>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</si>
  <si>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</si>
  <si>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</si>
  <si>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</si>
  <si>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</si>
  <si>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</si>
  <si>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</si>
  <si>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</si>
  <si>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</si>
  <si>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</si>
  <si>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</si>
  <si>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</si>
  <si>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</si>
  <si>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</si>
  <si>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</si>
  <si>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</si>
  <si>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</si>
  <si>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</si>
  <si>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</si>
  <si>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</si>
  <si>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</si>
  <si>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</si>
  <si>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</si>
  <si>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</si>
  <si>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</si>
  <si>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</si>
  <si>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</si>
  <si>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</si>
  <si>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</si>
  <si>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</si>
  <si>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</si>
  <si>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</si>
  <si>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</si>
  <si>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</si>
  <si>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</si>
  <si>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</si>
  <si>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</si>
  <si>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</si>
  <si>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</si>
  <si>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</si>
  <si>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</si>
  <si>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</si>
  <si>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</si>
  <si>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</si>
  <si>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</si>
  <si>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</si>
  <si>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</si>
  <si>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</si>
  <si>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</si>
  <si>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</si>
  <si>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</si>
  <si>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</si>
  <si>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</si>
  <si>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</si>
  <si>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</si>
  <si>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</si>
  <si>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</si>
  <si>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</si>
  <si>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</si>
  <si>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</si>
  <si>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</si>
  <si>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</si>
  <si>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</si>
  <si>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</si>
  <si>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</si>
  <si>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</si>
  <si>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</si>
  <si>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</si>
  <si>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</si>
  <si>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</si>
  <si>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</si>
  <si>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</si>
  <si>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</si>
  <si>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</si>
  <si>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</si>
  <si>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</si>
  <si>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</si>
  <si>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</si>
  <si>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</si>
  <si>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</si>
  <si>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</si>
  <si>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</si>
  <si>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</si>
  <si>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</si>
  <si>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</si>
  <si>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</si>
  <si>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</si>
  <si>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</si>
  <si>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</si>
  <si>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>Справочная таблица к отчету об исполнении местного бюджета по состоянию на 01 мая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</si>
</sst>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4%20&#1040;&#1087;&#1088;&#1077;&#1083;&#1100;/&#1050;&#1088;&#1077;&#1076;&#1080;&#1090;&#1086;&#1088;&#1089;&#1082;&#1072;&#1103;%20&#1076;&#1083;&#1103;%20&#1073;&#1102;&#1076;&#1078;&#1077;&#1090;&#1072;%20&#1085;&#1072;%2001.05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199.30179999999999</v>
          </cell>
          <cell r="F52">
            <v>210.88513</v>
          </cell>
        </row>
        <row r="53">
          <cell r="C53">
            <v>476.45048000000003</v>
          </cell>
          <cell r="E53">
            <v>384.00491</v>
          </cell>
          <cell r="F53">
            <v>13083.32222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1136.3437199999998</v>
          </cell>
        </row>
        <row r="68">
          <cell r="C68">
            <v>0</v>
          </cell>
          <cell r="E68">
            <v>15499.999449999999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100" sqref="B100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31080.835459999998</v>
      </c>
      <c r="E10" s="24">
        <f>E12+E15+E19+E20+E23+E24+E28+E34+E35+E41+E42+E43+E47+E48+E49+E50+E55+E56+E64+E65+E66+E67+E71+E72</f>
        <v>16650.284390000001</v>
      </c>
      <c r="F10" s="24">
        <f>F12+F15+F19+F20+F23+F24+F28+F34+F35+F41+F42+F43+F47+F48+F49+F50+F55+F56+F64+F65+F66+F67+F71+F72</f>
        <v>14430.551070000001</v>
      </c>
      <c r="G10" s="24">
        <f>D10-C10</f>
        <v>26403.544779999997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0</v>
      </c>
      <c r="E35" s="24">
        <f>SUM(E36:E40)</f>
        <v>0</v>
      </c>
      <c r="F35" s="24">
        <f>SUM(F36:F40)</f>
        <v>0</v>
      </c>
      <c r="G35" s="24">
        <f t="shared" si="0"/>
        <v>0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13956.21429</v>
      </c>
      <c r="E50" s="24">
        <f>SUM(E51:E54)</f>
        <v>662.00693999999999</v>
      </c>
      <c r="F50" s="24">
        <f>SUM(F51:F54)</f>
        <v>13294.207350000001</v>
      </c>
      <c r="G50" s="24">
        <f t="shared" si="0"/>
        <v>12488.23235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410.18692999999996</v>
      </c>
      <c r="E52" s="36">
        <f>'[1]Р-ОН (свод)'!E52+'[1]ГП (свод)'!E52+'[1]СП (свод)'!E52</f>
        <v>199.30179999999999</v>
      </c>
      <c r="F52" s="36">
        <f>'[1]Р-ОН (свод)'!F52+'[1]ГП (свод)'!F52+'[1]СП (свод)'!F52</f>
        <v>210.88513</v>
      </c>
      <c r="G52" s="35">
        <f t="shared" si="0"/>
        <v>-502.64430000000004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13546.02736</v>
      </c>
      <c r="E53" s="36">
        <f>'[1]Р-ОН (свод)'!E53+'[1]ГП (свод)'!E53+'[1]СП (свод)'!E53</f>
        <v>462.70514000000003</v>
      </c>
      <c r="F53" s="36">
        <f>'[1]Р-ОН (свод)'!F53+'[1]ГП (свод)'!F53+'[1]СП (свод)'!F53</f>
        <v>13083.32222</v>
      </c>
      <c r="G53" s="35">
        <f t="shared" si="0"/>
        <v>12990.87665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1136.3437199999998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1136.3437199999998</v>
      </c>
      <c r="G66" s="24">
        <f t="shared" si="0"/>
        <v>1136.3437199999998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15499.999449999999</v>
      </c>
      <c r="E67" s="24">
        <f>E68+E69+E70</f>
        <v>15499.999449999999</v>
      </c>
      <c r="F67" s="24">
        <f>F68+F69+F70</f>
        <v>0</v>
      </c>
      <c r="G67" s="24">
        <f t="shared" si="0"/>
        <v>15499.999449999999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15499.999449999999</v>
      </c>
      <c r="E68" s="36">
        <f>'[1]Р-ОН (свод)'!E68+'[1]ГП (свод)'!E68+'[1]СП (свод)'!E68</f>
        <v>15499.999449999999</v>
      </c>
      <c r="F68" s="36">
        <f>'[1]Р-ОН (свод)'!F68+'[1]ГП (свод)'!F68+'[1]СП (свод)'!F68</f>
        <v>0</v>
      </c>
      <c r="G68" s="35">
        <f t="shared" si="0"/>
        <v>15499.999449999999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44330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2021-05-13T23:36:29Z</dcterms:modified>
</cp:coreProperties>
</file>