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F72" i="1" s="1"/>
  <c r="E73" i="1"/>
  <c r="C73" i="1"/>
  <c r="F71" i="1"/>
  <c r="E71" i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 s="1"/>
  <c r="F66" i="1"/>
  <c r="E66" i="1"/>
  <c r="D66" i="1"/>
  <c r="G66" i="1" s="1"/>
  <c r="C66" i="1"/>
  <c r="F65" i="1"/>
  <c r="E65" i="1"/>
  <c r="D65" i="1" s="1"/>
  <c r="C65" i="1"/>
  <c r="F64" i="1"/>
  <c r="E64" i="1"/>
  <c r="C64" i="1"/>
  <c r="F63" i="1"/>
  <c r="E63" i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C60" i="1"/>
  <c r="F59" i="1"/>
  <c r="E59" i="1"/>
  <c r="D59" i="1" s="1"/>
  <c r="C59" i="1"/>
  <c r="F58" i="1"/>
  <c r="D58" i="1" s="1"/>
  <c r="G58" i="1" s="1"/>
  <c r="E58" i="1"/>
  <c r="C58" i="1"/>
  <c r="F57" i="1"/>
  <c r="F56" i="1" s="1"/>
  <c r="E57" i="1"/>
  <c r="C57" i="1"/>
  <c r="F55" i="1"/>
  <c r="E55" i="1"/>
  <c r="C55" i="1"/>
  <c r="F54" i="1"/>
  <c r="E54" i="1"/>
  <c r="C54" i="1"/>
  <c r="F53" i="1"/>
  <c r="E53" i="1"/>
  <c r="D53" i="1" s="1"/>
  <c r="C53" i="1"/>
  <c r="F52" i="1"/>
  <c r="E52" i="1"/>
  <c r="D52" i="1" s="1"/>
  <c r="C52" i="1"/>
  <c r="F51" i="1"/>
  <c r="F50" i="1" s="1"/>
  <c r="E51" i="1"/>
  <c r="C51" i="1"/>
  <c r="C50" i="1"/>
  <c r="F49" i="1"/>
  <c r="E49" i="1"/>
  <c r="D49" i="1" s="1"/>
  <c r="G49" i="1" s="1"/>
  <c r="C49" i="1"/>
  <c r="F48" i="1"/>
  <c r="E48" i="1"/>
  <c r="C48" i="1"/>
  <c r="F47" i="1"/>
  <c r="E47" i="1"/>
  <c r="C47" i="1"/>
  <c r="F46" i="1"/>
  <c r="E46" i="1"/>
  <c r="D46" i="1"/>
  <c r="G46" i="1" s="1"/>
  <c r="C46" i="1"/>
  <c r="F45" i="1"/>
  <c r="E45" i="1"/>
  <c r="D45" i="1" s="1"/>
  <c r="C45" i="1"/>
  <c r="F44" i="1"/>
  <c r="E44" i="1"/>
  <c r="D44" i="1" s="1"/>
  <c r="C44" i="1"/>
  <c r="C43" i="1" s="1"/>
  <c r="F43" i="1"/>
  <c r="F42" i="1"/>
  <c r="E42" i="1"/>
  <c r="D42" i="1" s="1"/>
  <c r="C42" i="1"/>
  <c r="F41" i="1"/>
  <c r="E41" i="1"/>
  <c r="D41" i="1" s="1"/>
  <c r="C41" i="1"/>
  <c r="F40" i="1"/>
  <c r="E40" i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E36" i="1"/>
  <c r="D36" i="1" s="1"/>
  <c r="G36" i="1" s="1"/>
  <c r="C36" i="1"/>
  <c r="C35" i="1" s="1"/>
  <c r="F35" i="1"/>
  <c r="E35" i="1"/>
  <c r="F34" i="1"/>
  <c r="E34" i="1"/>
  <c r="D34" i="1" s="1"/>
  <c r="G34" i="1" s="1"/>
  <c r="C34" i="1"/>
  <c r="F33" i="1"/>
  <c r="E33" i="1"/>
  <c r="D33" i="1" s="1"/>
  <c r="C33" i="1"/>
  <c r="F32" i="1"/>
  <c r="E32" i="1"/>
  <c r="D32" i="1" s="1"/>
  <c r="C32" i="1"/>
  <c r="F31" i="1"/>
  <c r="E31" i="1"/>
  <c r="C31" i="1"/>
  <c r="F30" i="1"/>
  <c r="F29" i="1" s="1"/>
  <c r="F28" i="1" s="1"/>
  <c r="E30" i="1"/>
  <c r="D30" i="1" s="1"/>
  <c r="C30" i="1"/>
  <c r="C29" i="1" s="1"/>
  <c r="C28" i="1" s="1"/>
  <c r="F27" i="1"/>
  <c r="E27" i="1"/>
  <c r="D27" i="1" s="1"/>
  <c r="C27" i="1"/>
  <c r="F26" i="1"/>
  <c r="E26" i="1"/>
  <c r="D26" i="1" s="1"/>
  <c r="C26" i="1"/>
  <c r="F25" i="1"/>
  <c r="E25" i="1"/>
  <c r="C25" i="1"/>
  <c r="C24" i="1" s="1"/>
  <c r="F24" i="1"/>
  <c r="E24" i="1"/>
  <c r="F23" i="1"/>
  <c r="E23" i="1"/>
  <c r="D23" i="1" s="1"/>
  <c r="G23" i="1" s="1"/>
  <c r="C23" i="1"/>
  <c r="F22" i="1"/>
  <c r="E22" i="1"/>
  <c r="C22" i="1"/>
  <c r="F21" i="1"/>
  <c r="E21" i="1"/>
  <c r="D21" i="1" s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E18" i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 s="1"/>
  <c r="G14" i="1" s="1"/>
  <c r="C14" i="1"/>
  <c r="F13" i="1"/>
  <c r="F12" i="1" s="1"/>
  <c r="E13" i="1"/>
  <c r="D13" i="1" s="1"/>
  <c r="C13" i="1"/>
  <c r="C12" i="1" s="1"/>
  <c r="E12" i="1"/>
  <c r="F10" i="1" l="1"/>
  <c r="G27" i="1"/>
  <c r="G26" i="1"/>
  <c r="G33" i="1"/>
  <c r="G42" i="1"/>
  <c r="G45" i="1"/>
  <c r="D47" i="1"/>
  <c r="G47" i="1" s="1"/>
  <c r="G53" i="1"/>
  <c r="D54" i="1"/>
  <c r="G54" i="1" s="1"/>
  <c r="G60" i="1"/>
  <c r="G65" i="1"/>
  <c r="D68" i="1"/>
  <c r="D76" i="1"/>
  <c r="G76" i="1" s="1"/>
  <c r="G18" i="1"/>
  <c r="D22" i="1"/>
  <c r="D25" i="1"/>
  <c r="G41" i="1"/>
  <c r="G52" i="1"/>
  <c r="C56" i="1"/>
  <c r="G59" i="1"/>
  <c r="C72" i="1"/>
  <c r="D16" i="1"/>
  <c r="D15" i="1" s="1"/>
  <c r="G15" i="1" s="1"/>
  <c r="D31" i="1"/>
  <c r="G31" i="1" s="1"/>
  <c r="D40" i="1"/>
  <c r="G40" i="1" s="1"/>
  <c r="D48" i="1"/>
  <c r="G48" i="1" s="1"/>
  <c r="D51" i="1"/>
  <c r="D50" i="1" s="1"/>
  <c r="G50" i="1" s="1"/>
  <c r="D55" i="1"/>
  <c r="G55" i="1" s="1"/>
  <c r="D57" i="1"/>
  <c r="D63" i="1"/>
  <c r="G63" i="1" s="1"/>
  <c r="D64" i="1"/>
  <c r="G64" i="1" s="1"/>
  <c r="D71" i="1"/>
  <c r="G71" i="1" s="1"/>
  <c r="D73" i="1"/>
  <c r="D79" i="1"/>
  <c r="G79" i="1" s="1"/>
  <c r="G22" i="1"/>
  <c r="D20" i="1"/>
  <c r="G20" i="1" s="1"/>
  <c r="G25" i="1"/>
  <c r="D24" i="1"/>
  <c r="G24" i="1" s="1"/>
  <c r="G44" i="1"/>
  <c r="D43" i="1"/>
  <c r="G43" i="1" s="1"/>
  <c r="G13" i="1"/>
  <c r="D12" i="1"/>
  <c r="G16" i="1"/>
  <c r="G57" i="1"/>
  <c r="G73" i="1"/>
  <c r="D72" i="1"/>
  <c r="G72" i="1" s="1"/>
  <c r="C10" i="1"/>
  <c r="G30" i="1"/>
  <c r="D29" i="1"/>
  <c r="D35" i="1"/>
  <c r="G35" i="1" s="1"/>
  <c r="G37" i="1"/>
  <c r="G68" i="1"/>
  <c r="D67" i="1"/>
  <c r="G67" i="1" s="1"/>
  <c r="E43" i="1"/>
  <c r="E67" i="1"/>
  <c r="E15" i="1"/>
  <c r="E56" i="1"/>
  <c r="E72" i="1"/>
  <c r="E29" i="1"/>
  <c r="E28" i="1" s="1"/>
  <c r="E10" i="1" s="1"/>
  <c r="E50" i="1"/>
  <c r="G51" i="1" l="1"/>
  <c r="D56" i="1"/>
  <c r="G56" i="1" s="1"/>
  <c r="G29" i="1"/>
  <c r="D28" i="1"/>
  <c r="G28" i="1" s="1"/>
  <c r="G12" i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<sst xmlns="http://schemas.openxmlformats.org/spreadsheetml/2006/main" count="128" uniqueCount="126">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</sst>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6%20&#1048;&#1102;&#1085;&#1100;/&#1050;&#1088;&#1077;&#1076;&#1080;&#1090;&#1086;&#1088;&#1089;&#1082;&#1072;&#1103;%20&#1076;&#1083;&#1103;%20&#1073;&#1102;&#1076;&#1078;&#1077;&#1090;&#1072;%20&#1085;&#1072;%2001.07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50.075000000000003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23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199.30179999999999</v>
          </cell>
          <cell r="F52">
            <v>0</v>
          </cell>
        </row>
        <row r="53">
          <cell r="C53">
            <v>476.45048000000003</v>
          </cell>
          <cell r="E53">
            <v>328.33224999999999</v>
          </cell>
          <cell r="F53">
            <v>1147.5616600000001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1136.3437199999998</v>
          </cell>
        </row>
        <row r="68">
          <cell r="C68">
            <v>0</v>
          </cell>
          <cell r="E68">
            <v>15499.999449999999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18951.592109999998</v>
      </c>
      <c r="E10" s="24">
        <f>E12+E15+E19+E20+E23+E24+E28+E34+E35+E41+E42+E43+E47+E48+E49+E50+E55+E56+E64+E65+E66+E67+E71+E72</f>
        <v>16594.611730000001</v>
      </c>
      <c r="F10" s="24">
        <f>F12+F15+F19+F20+F23+F24+F28+F34+F35+F41+F42+F43+F47+F48+F49+F50+F55+F56+F64+F65+F66+F67+F71+F72</f>
        <v>2356.98038</v>
      </c>
      <c r="G10" s="24">
        <f>D10-C10</f>
        <v>14274.301429999998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-2667.6111799999999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50.075000000000003</v>
      </c>
      <c r="E35" s="24">
        <f>SUM(E36:E40)</f>
        <v>0</v>
      </c>
      <c r="F35" s="24">
        <f>SUM(F36:F40)</f>
        <v>50.075000000000003</v>
      </c>
      <c r="G35" s="24">
        <f t="shared" si="0"/>
        <v>50.075000000000003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50.075000000000003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50.075000000000003</v>
      </c>
      <c r="G38" s="35">
        <f t="shared" si="0"/>
        <v>50.075000000000003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23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23</v>
      </c>
      <c r="G41" s="24">
        <f t="shared" si="0"/>
        <v>23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1753.8959400000001</v>
      </c>
      <c r="E50" s="24">
        <f>SUM(E51:E54)</f>
        <v>606.33427999999992</v>
      </c>
      <c r="F50" s="24">
        <f>SUM(F51:F54)</f>
        <v>1147.5616600000001</v>
      </c>
      <c r="G50" s="24">
        <f t="shared" si="0"/>
        <v>285.91399999999999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199.30179999999999</v>
      </c>
      <c r="E52" s="36">
        <f>'[1]Р-ОН (свод)'!E52+'[1]ГП (свод)'!E52+'[1]СП (свод)'!E52</f>
        <v>199.30179999999999</v>
      </c>
      <c r="F52" s="36">
        <f>'[1]Р-ОН (свод)'!F52+'[1]ГП (свод)'!F52+'[1]СП (свод)'!F52</f>
        <v>0</v>
      </c>
      <c r="G52" s="35">
        <f t="shared" si="0"/>
        <v>-713.52943000000005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1554.5941400000002</v>
      </c>
      <c r="E53" s="36">
        <f>'[1]Р-ОН (свод)'!E53+'[1]ГП (свод)'!E53+'[1]СП (свод)'!E53</f>
        <v>407.03247999999996</v>
      </c>
      <c r="F53" s="36">
        <f>'[1]Р-ОН (свод)'!F53+'[1]ГП (свод)'!F53+'[1]СП (свод)'!F53</f>
        <v>1147.5616600000001</v>
      </c>
      <c r="G53" s="35">
        <f t="shared" si="0"/>
        <v>999.44343000000015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1136.3437199999998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1136.3437199999998</v>
      </c>
      <c r="G66" s="24">
        <f t="shared" si="0"/>
        <v>1136.3437199999998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15499.999449999999</v>
      </c>
      <c r="E67" s="24">
        <f>E68+E69+E70</f>
        <v>15499.999449999999</v>
      </c>
      <c r="F67" s="24">
        <f>F68+F69+F70</f>
        <v>0</v>
      </c>
      <c r="G67" s="24">
        <f t="shared" si="0"/>
        <v>15499.999449999999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15499.999449999999</v>
      </c>
      <c r="E68" s="36">
        <f>'[1]Р-ОН (свод)'!E68+'[1]ГП (свод)'!E68+'[1]СП (свод)'!E68</f>
        <v>15499.999449999999</v>
      </c>
      <c r="F68" s="36">
        <f>'[1]Р-ОН (свод)'!F68+'[1]ГП (свод)'!F68+'[1]СП (свод)'!F68</f>
        <v>0</v>
      </c>
      <c r="G68" s="35">
        <f t="shared" si="0"/>
        <v>15499.999449999999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44392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2021-07-16T03:05:22Z</dcterms:modified>
</cp:coreProperties>
</file>