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C78" i="1"/>
  <c r="F77" i="1"/>
  <c r="E77" i="1"/>
  <c r="D77" i="1" s="1"/>
  <c r="G77" i="1" s="1"/>
  <c r="C77" i="1"/>
  <c r="F76" i="1"/>
  <c r="D76" i="1" s="1"/>
  <c r="G76" i="1" s="1"/>
  <c r="E76" i="1"/>
  <c r="C76" i="1"/>
  <c r="F75" i="1"/>
  <c r="E75" i="1"/>
  <c r="C75" i="1"/>
  <c r="F74" i="1"/>
  <c r="E74" i="1"/>
  <c r="C74" i="1"/>
  <c r="F73" i="1"/>
  <c r="E73" i="1"/>
  <c r="D73" i="1" s="1"/>
  <c r="C73" i="1"/>
  <c r="C72" i="1" s="1"/>
  <c r="F71" i="1"/>
  <c r="E71" i="1"/>
  <c r="D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F68" i="1"/>
  <c r="F67" i="1" s="1"/>
  <c r="E68" i="1"/>
  <c r="D68" i="1"/>
  <c r="G68" i="1" s="1"/>
  <c r="C68" i="1"/>
  <c r="F66" i="1"/>
  <c r="E66" i="1"/>
  <c r="C66" i="1"/>
  <c r="F65" i="1"/>
  <c r="E65" i="1"/>
  <c r="D65" i="1" s="1"/>
  <c r="C65" i="1"/>
  <c r="F64" i="1"/>
  <c r="E64" i="1"/>
  <c r="D64" i="1"/>
  <c r="C64" i="1"/>
  <c r="F63" i="1"/>
  <c r="E63" i="1"/>
  <c r="D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C59" i="1"/>
  <c r="F58" i="1"/>
  <c r="E58" i="1"/>
  <c r="C58" i="1"/>
  <c r="F57" i="1"/>
  <c r="E57" i="1"/>
  <c r="C57" i="1"/>
  <c r="C56" i="1" s="1"/>
  <c r="F55" i="1"/>
  <c r="E55" i="1"/>
  <c r="D55" i="1" s="1"/>
  <c r="G55" i="1" s="1"/>
  <c r="C55" i="1"/>
  <c r="F54" i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C46" i="1"/>
  <c r="F45" i="1"/>
  <c r="E45" i="1"/>
  <c r="D45" i="1" s="1"/>
  <c r="G45" i="1" s="1"/>
  <c r="C45" i="1"/>
  <c r="F44" i="1"/>
  <c r="F43" i="1" s="1"/>
  <c r="E44" i="1"/>
  <c r="D44" i="1"/>
  <c r="C44" i="1"/>
  <c r="E43" i="1"/>
  <c r="F42" i="1"/>
  <c r="E42" i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C39" i="1"/>
  <c r="F38" i="1"/>
  <c r="E38" i="1"/>
  <c r="C38" i="1"/>
  <c r="F37" i="1"/>
  <c r="E37" i="1"/>
  <c r="D37" i="1" s="1"/>
  <c r="C37" i="1"/>
  <c r="F36" i="1"/>
  <c r="F35" i="1" s="1"/>
  <c r="E36" i="1"/>
  <c r="D36" i="1" s="1"/>
  <c r="G36" i="1" s="1"/>
  <c r="C36" i="1"/>
  <c r="E35" i="1"/>
  <c r="F34" i="1"/>
  <c r="D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 s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C27" i="1"/>
  <c r="F26" i="1"/>
  <c r="E26" i="1"/>
  <c r="D26" i="1" s="1"/>
  <c r="C26" i="1"/>
  <c r="F25" i="1"/>
  <c r="F24" i="1" s="1"/>
  <c r="E25" i="1"/>
  <c r="C25" i="1"/>
  <c r="C24" i="1" s="1"/>
  <c r="F23" i="1"/>
  <c r="E23" i="1"/>
  <c r="D23" i="1" s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 s="1"/>
  <c r="F19" i="1"/>
  <c r="E19" i="1"/>
  <c r="D19" i="1"/>
  <c r="G19" i="1" s="1"/>
  <c r="C19" i="1"/>
  <c r="F18" i="1"/>
  <c r="E18" i="1"/>
  <c r="D18" i="1" s="1"/>
  <c r="G18" i="1" s="1"/>
  <c r="C18" i="1"/>
  <c r="F17" i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 s="1"/>
  <c r="G37" i="1" l="1"/>
  <c r="D38" i="1"/>
  <c r="G38" i="1" s="1"/>
  <c r="G44" i="1"/>
  <c r="D46" i="1"/>
  <c r="G46" i="1" s="1"/>
  <c r="D54" i="1"/>
  <c r="G54" i="1" s="1"/>
  <c r="G63" i="1"/>
  <c r="E67" i="1"/>
  <c r="G71" i="1"/>
  <c r="D78" i="1"/>
  <c r="G78" i="1" s="1"/>
  <c r="G34" i="1"/>
  <c r="D42" i="1"/>
  <c r="G42" i="1" s="1"/>
  <c r="G49" i="1"/>
  <c r="D57" i="1"/>
  <c r="G57" i="1" s="1"/>
  <c r="D58" i="1"/>
  <c r="G58" i="1" s="1"/>
  <c r="C67" i="1"/>
  <c r="D75" i="1"/>
  <c r="G75" i="1" s="1"/>
  <c r="G27" i="1"/>
  <c r="D39" i="1"/>
  <c r="G39" i="1" s="1"/>
  <c r="D17" i="1"/>
  <c r="G17" i="1" s="1"/>
  <c r="G26" i="1"/>
  <c r="C35" i="1"/>
  <c r="C10" i="1" s="1"/>
  <c r="C43" i="1"/>
  <c r="G59" i="1"/>
  <c r="G64" i="1"/>
  <c r="G65" i="1"/>
  <c r="D66" i="1"/>
  <c r="G66" i="1" s="1"/>
  <c r="D74" i="1"/>
  <c r="G74" i="1" s="1"/>
  <c r="G51" i="1"/>
  <c r="D50" i="1"/>
  <c r="G50" i="1" s="1"/>
  <c r="G16" i="1"/>
  <c r="D15" i="1"/>
  <c r="G15" i="1" s="1"/>
  <c r="G30" i="1"/>
  <c r="D29" i="1"/>
  <c r="G73" i="1"/>
  <c r="E15" i="1"/>
  <c r="E56" i="1"/>
  <c r="E72" i="1"/>
  <c r="E12" i="1"/>
  <c r="D13" i="1"/>
  <c r="F15" i="1"/>
  <c r="E20" i="1"/>
  <c r="D21" i="1"/>
  <c r="D25" i="1"/>
  <c r="F56" i="1"/>
  <c r="F72" i="1"/>
  <c r="E24" i="1"/>
  <c r="E29" i="1"/>
  <c r="E28" i="1" s="1"/>
  <c r="D35" i="1"/>
  <c r="D43" i="1"/>
  <c r="G43" i="1" s="1"/>
  <c r="E50" i="1"/>
  <c r="D67" i="1"/>
  <c r="G67" i="1" s="1"/>
  <c r="F10" i="1" l="1"/>
  <c r="G35" i="1"/>
  <c r="D56" i="1"/>
  <c r="G56" i="1" s="1"/>
  <c r="D72" i="1"/>
  <c r="G72" i="1" s="1"/>
  <c r="G21" i="1"/>
  <c r="D20" i="1"/>
  <c r="G20" i="1" s="1"/>
  <c r="E10" i="1"/>
  <c r="G29" i="1"/>
  <c r="D28" i="1"/>
  <c r="G28" i="1" s="1"/>
  <c r="G25" i="1"/>
  <c r="D24" i="1"/>
  <c r="G24" i="1" s="1"/>
  <c r="G13" i="1"/>
  <c r="D12" i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<sst xmlns="http://schemas.openxmlformats.org/spreadsheetml/2006/main" count="128" uniqueCount="126">
  <si>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</si>
  <si>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</si>
  <si>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</si>
  <si>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</si>
  <si>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</si>
  <si>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</si>
  <si>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</si>
  <si>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</si>
  <si>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</si>
  <si>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</si>
  <si>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</si>
  <si>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</si>
  <si>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</si>
  <si>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</si>
  <si>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</si>
  <si>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</si>
  <si>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</si>
  <si>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</si>
  <si>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</si>
  <si>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</si>
  <si>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</si>
  <si>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</si>
  <si>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</si>
  <si>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</si>
  <si>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</si>
  <si>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</si>
  <si>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</si>
  <si>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</si>
  <si>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</si>
  <si>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</si>
  <si>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</si>
  <si>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</si>
  <si>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</si>
  <si>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</si>
  <si>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</si>
  <si>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</si>
  <si>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</si>
  <si>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</si>
  <si>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</si>
  <si>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</si>
  <si>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</si>
  <si>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</si>
  <si>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</si>
  <si>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</si>
  <si>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</si>
  <si>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</si>
  <si>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</si>
  <si>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</si>
  <si>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</si>
  <si>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</si>
  <si>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</si>
  <si>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</si>
  <si>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</si>
  <si>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</si>
  <si>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</si>
  <si>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</si>
  <si>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</si>
  <si>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</si>
  <si>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</si>
  <si>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</si>
  <si>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</si>
  <si>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</si>
  <si>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</si>
  <si>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</si>
  <si>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</si>
  <si>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</si>
  <si>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</si>
  <si>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</si>
  <si>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</si>
  <si>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</si>
  <si>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</si>
  <si>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</si>
  <si>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</si>
  <si>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</si>
  <si>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</si>
  <si>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</si>
  <si>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</si>
  <si>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</si>
  <si>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</si>
  <si>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</si>
  <si>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</si>
  <si>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</si>
  <si>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</si>
  <si>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</si>
  <si>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</si>
  <si>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</si>
  <si>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</si>
  <si>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</si>
  <si>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</si>
  <si>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</si>
  <si>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</si>
  <si>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</si>
  <si>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</si>
  <si>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</si>
  <si>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</si>
  <si>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</si>
  <si>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</si>
  <si>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</si>
  <si>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</si>
  <si>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</si>
  <si>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</si>
  <si>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</si>
  <si>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</si>
  <si>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</si>
  <si>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</si>
  <si>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</si>
  <si>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</si>
  <si>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</si>
  <si>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</si>
  <si>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</si>
  <si>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</si>
  <si>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</si>
  <si>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</si>
  <si>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</si>
  <si>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</si>
  <si>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</si>
  <si>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</si>
  <si>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</si>
  <si>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</si>
  <si>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</si>
  <si>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</si>
  <si>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</si>
  <si>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</si>
  <si>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</si>
  <si>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</si>
  <si>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>Справочная таблица к отчету об исполнении местного бюджета по состоянию на 01 марта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</si>
</sst>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2%20&#1060;&#1077;&#1074;&#1088;&#1072;&#1083;&#1100;/&#1050;&#1088;&#1077;&#1076;&#1080;&#1090;&#1086;&#1088;&#1089;&#1082;&#1072;&#1103;%20&#1076;&#1083;&#1103;%20&#1073;&#1102;&#1076;&#1078;&#1077;&#1090;&#1072;%20&#1085;&#1072;%2001.03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3.7984200000000001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37.369109999999999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35.80368</v>
          </cell>
        </row>
        <row r="41">
          <cell r="C41">
            <v>0</v>
          </cell>
          <cell r="E41">
            <v>0</v>
          </cell>
          <cell r="F41">
            <v>12.285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4874.6377499999999</v>
          </cell>
        </row>
        <row r="53">
          <cell r="C53">
            <v>73.847120000000004</v>
          </cell>
          <cell r="E53">
            <v>73.847120000000004</v>
          </cell>
          <cell r="F53">
            <v>129204.36108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11.82719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392.43808999999999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16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1026.29411</v>
          </cell>
          <cell r="F66">
            <v>0</v>
          </cell>
        </row>
        <row r="68">
          <cell r="C68">
            <v>15449.999449999999</v>
          </cell>
          <cell r="E68">
            <v>15449.999449999999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127.56954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38.753999999999998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79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17346.516039999999</v>
      </c>
      <c r="D10" s="24">
        <f>D12+D15+D19+D20+D23+D24+D28+D34+D35+D41+D42+D43+D47+D48+D49+D50+D55+D56+D64+D65+D66+D67+D71+D72</f>
        <v>151793.26254</v>
      </c>
      <c r="E10" s="24">
        <f>E12+E15+E19+E20+E23+E24+E28+E34+E35+E41+E42+E43+E47+E48+E49+E50+E55+E56+E64+E65+E66+E67+E71+E72</f>
        <v>17077.17268</v>
      </c>
      <c r="F10" s="24">
        <f>F12+F15+F19+F20+F23+F24+F28+F34+F35+F41+F42+F43+F47+F48+F49+F50+F55+F56+F64+F65+F66+F67+F71+F72</f>
        <v>134716.08986000001</v>
      </c>
      <c r="G10" s="24">
        <f>D10-C10</f>
        <v>134446.74650000001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308.09735999999998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-308.09735999999998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11.82719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11.82719</v>
      </c>
      <c r="G23" s="24">
        <f t="shared" si="0"/>
        <v>11.82719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0</v>
      </c>
      <c r="D28" s="24">
        <f>D29+D33</f>
        <v>396.23651000000001</v>
      </c>
      <c r="E28" s="24">
        <f>E29+E33</f>
        <v>0</v>
      </c>
      <c r="F28" s="24">
        <f>F29+F33</f>
        <v>396.23651000000001</v>
      </c>
      <c r="G28" s="24">
        <f t="shared" si="0"/>
        <v>396.23651000000001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0</v>
      </c>
      <c r="D29" s="36">
        <f>D30+D31+D32</f>
        <v>396.23651000000001</v>
      </c>
      <c r="E29" s="36">
        <f>E30+E31+E32</f>
        <v>0</v>
      </c>
      <c r="F29" s="36">
        <f>F30+F31+F32</f>
        <v>396.23651000000001</v>
      </c>
      <c r="G29" s="35">
        <f t="shared" si="0"/>
        <v>396.23651000000001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0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0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396.23651000000001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396.23651000000001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89.172789999999992</v>
      </c>
      <c r="E35" s="24">
        <f>SUM(E36:E40)</f>
        <v>0</v>
      </c>
      <c r="F35" s="24">
        <f>SUM(F36:F40)</f>
        <v>89.172789999999992</v>
      </c>
      <c r="G35" s="24">
        <f t="shared" si="0"/>
        <v>89.172789999999992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37.369109999999999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37.369109999999999</v>
      </c>
      <c r="G36" s="35">
        <f t="shared" si="0"/>
        <v>37.369109999999999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16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16</v>
      </c>
      <c r="G38" s="35">
        <f t="shared" si="0"/>
        <v>16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35.80368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35.80368</v>
      </c>
      <c r="G40" s="35">
        <f t="shared" si="0"/>
        <v>35.80368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51.039000000000001</v>
      </c>
      <c r="E41" s="24">
        <f>'[1]Р-ОН (свод)'!E41+'[1]ГП (свод)'!E41+'[1]СП (свод)'!E41</f>
        <v>38.753999999999998</v>
      </c>
      <c r="F41" s="24">
        <f>'[1]Р-ОН (свод)'!F41+'[1]ГП (свод)'!F41+'[1]СП (свод)'!F41</f>
        <v>12.285</v>
      </c>
      <c r="G41" s="24">
        <f t="shared" si="0"/>
        <v>51.039000000000001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73.847120000000004</v>
      </c>
      <c r="D50" s="24">
        <f>SUM(D51:D54)</f>
        <v>134152.84595000002</v>
      </c>
      <c r="E50" s="24">
        <f>SUM(E51:E54)</f>
        <v>73.847120000000004</v>
      </c>
      <c r="F50" s="24">
        <f>SUM(F51:F54)</f>
        <v>134078.99883</v>
      </c>
      <c r="G50" s="24">
        <f t="shared" si="0"/>
        <v>134078.99883000003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0</v>
      </c>
      <c r="D52" s="36">
        <f>E52+F52</f>
        <v>4874.6377499999999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4874.6377499999999</v>
      </c>
      <c r="G52" s="35">
        <f t="shared" si="0"/>
        <v>4874.6377499999999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73.847120000000004</v>
      </c>
      <c r="D53" s="36">
        <f>E53+F53</f>
        <v>129278.20820000001</v>
      </c>
      <c r="E53" s="36">
        <f>'[1]Р-ОН (свод)'!E53+'[1]ГП (свод)'!E53+'[1]СП (свод)'!E53</f>
        <v>73.847120000000004</v>
      </c>
      <c r="F53" s="36">
        <f>'[1]Р-ОН (свод)'!F53+'[1]ГП (свод)'!F53+'[1]СП (свод)'!F53</f>
        <v>129204.36108</v>
      </c>
      <c r="G53" s="35">
        <f t="shared" si="0"/>
        <v>129204.36108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1026.29411</v>
      </c>
      <c r="D66" s="24">
        <f>E66+F66</f>
        <v>1026.29411</v>
      </c>
      <c r="E66" s="24">
        <f>'[1]Р-ОН (свод)'!E66+'[1]ГП (свод)'!E66+'[1]СП (свод)'!E66</f>
        <v>1026.29411</v>
      </c>
      <c r="F66" s="24">
        <f>'[1]Р-ОН (свод)'!F66+'[1]ГП (свод)'!F66+'[1]СП (свод)'!F66</f>
        <v>0</v>
      </c>
      <c r="G66" s="24">
        <f t="shared" si="0"/>
        <v>0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15449.999449999999</v>
      </c>
      <c r="D67" s="24">
        <f>D68+D69+D70</f>
        <v>15449.999449999999</v>
      </c>
      <c r="E67" s="24">
        <f>E68+E69+E70</f>
        <v>15449.999449999999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15449.999449999999</v>
      </c>
      <c r="D68" s="36">
        <f>E68+F68</f>
        <v>15449.999449999999</v>
      </c>
      <c r="E68" s="36">
        <f>'[1]Р-ОН (свод)'!E68+'[1]ГП (свод)'!E68+'[1]СП (свод)'!E68</f>
        <v>15449.999449999999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127.56954</v>
      </c>
      <c r="E72" s="24">
        <f>SUM(E73:E80)</f>
        <v>0</v>
      </c>
      <c r="F72" s="24">
        <f>SUM(F73:F80)</f>
        <v>127.56954</v>
      </c>
      <c r="G72" s="24">
        <f t="shared" si="0"/>
        <v>127.56954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127.56954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127.56954</v>
      </c>
      <c r="G76" s="35">
        <f>D76-C76</f>
        <v>127.56954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44635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2022-03-14T23:33:10Z</dcterms:modified>
</cp:coreProperties>
</file>