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F67" i="1" s="1"/>
  <c r="E69" i="1"/>
  <c r="D69" i="1" s="1"/>
  <c r="G69" i="1" s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F43" i="1" s="1"/>
  <c r="E45" i="1"/>
  <c r="D45" i="1" s="1"/>
  <c r="G45" i="1" s="1"/>
  <c r="C45" i="1"/>
  <c r="F44" i="1"/>
  <c r="E44" i="1"/>
  <c r="D44" i="1" s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E31" i="1"/>
  <c r="D31" i="1" s="1"/>
  <c r="G31" i="1" s="1"/>
  <c r="C31" i="1"/>
  <c r="C29" i="1" s="1"/>
  <c r="C28" i="1" s="1"/>
  <c r="F30" i="1"/>
  <c r="F29" i="1" s="1"/>
  <c r="F28" i="1" s="1"/>
  <c r="E30" i="1"/>
  <c r="D30" i="1"/>
  <c r="G30" i="1" s="1"/>
  <c r="C30" i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 s="1"/>
  <c r="G17" i="1" s="1"/>
  <c r="C17" i="1"/>
  <c r="F16" i="1"/>
  <c r="E16" i="1"/>
  <c r="D16" i="1"/>
  <c r="G16" i="1" s="1"/>
  <c r="C16" i="1"/>
  <c r="F15" i="1"/>
  <c r="E15" i="1"/>
  <c r="C15" i="1"/>
  <c r="F14" i="1"/>
  <c r="D14" i="1" s="1"/>
  <c r="E14" i="1"/>
  <c r="C14" i="1"/>
  <c r="F13" i="1"/>
  <c r="E13" i="1"/>
  <c r="D13" i="1"/>
  <c r="C13" i="1"/>
  <c r="C12" i="1" s="1"/>
  <c r="E12" i="1"/>
  <c r="G36" i="1" l="1"/>
  <c r="D35" i="1"/>
  <c r="G35" i="1" s="1"/>
  <c r="C10" i="1"/>
  <c r="G25" i="1"/>
  <c r="D24" i="1"/>
  <c r="G24" i="1" s="1"/>
  <c r="G21" i="1"/>
  <c r="D20" i="1"/>
  <c r="G20" i="1" s="1"/>
  <c r="G44" i="1"/>
  <c r="D43" i="1"/>
  <c r="G43" i="1" s="1"/>
  <c r="G73" i="1"/>
  <c r="D72" i="1"/>
  <c r="G72" i="1" s="1"/>
  <c r="G14" i="1"/>
  <c r="D12" i="1"/>
  <c r="G68" i="1"/>
  <c r="D67" i="1"/>
  <c r="G67" i="1" s="1"/>
  <c r="G13" i="1"/>
  <c r="F12" i="1"/>
  <c r="F10" i="1" s="1"/>
  <c r="D15" i="1"/>
  <c r="G15" i="1" s="1"/>
  <c r="E35" i="1"/>
  <c r="E43" i="1"/>
  <c r="E67" i="1"/>
  <c r="F35" i="1"/>
  <c r="E56" i="1"/>
  <c r="D57" i="1"/>
  <c r="E72" i="1"/>
  <c r="E20" i="1"/>
  <c r="E24" i="1"/>
  <c r="D29" i="1"/>
  <c r="D50" i="1"/>
  <c r="G50" i="1" s="1"/>
  <c r="G29" i="1" l="1"/>
  <c r="D28" i="1"/>
  <c r="G28" i="1" s="1"/>
  <c r="G57" i="1"/>
  <c r="D56" i="1"/>
  <c r="G56" i="1" s="1"/>
  <c r="E10" i="1"/>
  <c r="G12" i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<sst xmlns="http://schemas.openxmlformats.org/spreadsheetml/2006/main" count="128" uniqueCount="126">
  <si>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</si>
  <si>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</si>
  <si>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</si>
  <si>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</si>
  <si>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</si>
  <si>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</si>
  <si>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</si>
  <si>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</si>
  <si>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</si>
  <si>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</si>
  <si>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</si>
  <si>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</si>
  <si>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</si>
  <si>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</si>
  <si>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</si>
  <si>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</si>
  <si>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</si>
  <si>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</si>
  <si>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</si>
  <si>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</si>
  <si>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</si>
  <si>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</si>
  <si>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</si>
  <si>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</si>
  <si>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</si>
  <si>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</si>
  <si>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</si>
  <si>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</si>
  <si>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</si>
  <si>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</si>
  <si>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</si>
  <si>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</si>
  <si>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</si>
  <si>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</si>
  <si>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</si>
  <si>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</si>
  <si>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</si>
  <si>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</si>
  <si>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</si>
  <si>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</si>
  <si>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</si>
  <si>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</si>
  <si>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</si>
  <si>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</si>
  <si>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</si>
  <si>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</si>
  <si>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</si>
  <si>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</si>
  <si>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</si>
  <si>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</si>
  <si>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</si>
  <si>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</si>
  <si>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</si>
  <si>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</si>
  <si>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</si>
  <si>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</si>
  <si>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</si>
  <si>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</si>
  <si>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</si>
  <si>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</si>
  <si>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</si>
  <si>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</si>
  <si>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</si>
  <si>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</si>
  <si>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</si>
  <si>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</si>
  <si>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</si>
  <si>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</si>
  <si>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</si>
  <si>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</si>
  <si>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</si>
  <si>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</si>
  <si>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</si>
  <si>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</si>
  <si>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</si>
  <si>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</si>
  <si>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</si>
  <si>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</si>
  <si>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</si>
  <si>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</si>
  <si>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</si>
  <si>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</si>
  <si>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</si>
  <si>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</si>
  <si>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</si>
  <si>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</si>
  <si>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</si>
  <si>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</si>
  <si>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</si>
  <si>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</si>
  <si>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</si>
  <si>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</si>
  <si>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</si>
  <si>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</si>
  <si>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</si>
  <si>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</si>
  <si>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</si>
  <si>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</si>
  <si>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</si>
  <si>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</si>
  <si>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</si>
  <si>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</si>
  <si>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</si>
  <si>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</si>
  <si>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</si>
  <si>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</si>
  <si>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</si>
  <si>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</si>
  <si>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</si>
  <si>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</si>
  <si>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</si>
  <si>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</si>
  <si>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</si>
  <si>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</si>
  <si>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</si>
  <si>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</si>
  <si>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</si>
  <si>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</si>
  <si>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</si>
  <si>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</si>
  <si>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</si>
  <si>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</si>
  <si>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</si>
  <si>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</si>
  <si>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01.10.2022 (текущая дата)</t>
  </si>
  <si>
    <t xml:space="preserve">Справочная таблица к отчету об исполнении местного бюджета по состоянию на 01 октября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</si>
</sst>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9%20&#1057;&#1077;&#1085;&#1090;&#1103;&#1073;&#1088;&#1100;/&#1050;&#1088;&#1077;&#1076;&#1080;&#1090;&#1086;&#1088;&#1089;&#1082;&#1072;&#1103;%20&#1076;&#1083;&#1103;%20&#1073;&#1102;&#1076;&#1078;&#1077;&#1090;&#1072;%20&#1085;&#1072;%2001.10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3915.5410800000004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8.5186100000000007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7.35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82318.181939999995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182.27800000000002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2352.6765599999999</v>
          </cell>
          <cell r="F66">
            <v>29683.526000000002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10" sqref="K10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159447.52230000001</v>
      </c>
      <c r="E10" s="15">
        <f>E12+E15+E19+E20+E23+E24+E28+E34+E35+E41+E42+E43+E47+E48+E49+E50+E55+E56+E64+E65+E66+E67+E71+E72</f>
        <v>18058.80113</v>
      </c>
      <c r="F10" s="15">
        <f>F12+F15+F19+F20+F23+F24+F28+F34+F35+F41+F42+F43+F47+F48+F49+F50+F55+F56+F64+F65+F66+F67+F71+F72</f>
        <v>141388.72117</v>
      </c>
      <c r="G10" s="15">
        <f>D10-C10</f>
        <v>142101.00626000002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3915.5410800000004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3915.5410800000004</v>
      </c>
      <c r="G19" s="15">
        <f t="shared" si="0"/>
        <v>3607.4437200000002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182.27800000000002</v>
      </c>
      <c r="E24" s="15">
        <f>E25+E26+E27</f>
        <v>182.27800000000002</v>
      </c>
      <c r="F24" s="15">
        <f>F25+F26+F27</f>
        <v>0</v>
      </c>
      <c r="G24" s="15">
        <f t="shared" si="0"/>
        <v>-306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182.27800000000002</v>
      </c>
      <c r="E26" s="26">
        <f>'[1]Р-ОН (свод)'!E26+'[1]ГП (свод)'!E26+'[1]СП (свод)'!E26</f>
        <v>182.27800000000002</v>
      </c>
      <c r="F26" s="26">
        <f>'[1]Р-ОН (свод)'!F26+'[1]ГП (свод)'!F26+'[1]СП (свод)'!F26</f>
        <v>0</v>
      </c>
      <c r="G26" s="26">
        <f t="shared" si="0"/>
        <v>-306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8.5186100000000007</v>
      </c>
      <c r="E35" s="15">
        <f>SUM(E36:E40)</f>
        <v>0</v>
      </c>
      <c r="F35" s="15">
        <f>SUM(F36:F40)</f>
        <v>8.5186100000000007</v>
      </c>
      <c r="G35" s="15">
        <f t="shared" si="0"/>
        <v>8.5186100000000007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8.5186100000000007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8.5186100000000007</v>
      </c>
      <c r="G36" s="26">
        <f t="shared" si="0"/>
        <v>8.5186100000000007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7.35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7.35</v>
      </c>
      <c r="G41" s="15">
        <f t="shared" si="0"/>
        <v>7.35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107847.6326</v>
      </c>
      <c r="E50" s="15">
        <f>SUM(E51:E54)</f>
        <v>73.847120000000004</v>
      </c>
      <c r="F50" s="15">
        <f>SUM(F51:F54)</f>
        <v>107773.78547999999</v>
      </c>
      <c r="G50" s="15">
        <f t="shared" si="0"/>
        <v>107773.78547999999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25455.60354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25455.60354</v>
      </c>
      <c r="G52" s="26">
        <f t="shared" si="0"/>
        <v>25455.60354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82392.029060000001</v>
      </c>
      <c r="E53" s="27">
        <f>'[1]Р-ОН (свод)'!E53+'[1]ГП (свод)'!E53+'[1]СП (свод)'!E53</f>
        <v>73.847120000000004</v>
      </c>
      <c r="F53" s="27">
        <f>'[1]Р-ОН (свод)'!F53+'[1]ГП (свод)'!F53+'[1]СП (свод)'!F53</f>
        <v>82318.181939999995</v>
      </c>
      <c r="G53" s="26">
        <f t="shared" si="0"/>
        <v>82318.181939999995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0</v>
      </c>
      <c r="E56" s="15">
        <f>SUM(E57:E63)</f>
        <v>0</v>
      </c>
      <c r="F56" s="15">
        <f>SUM(F57:F63)</f>
        <v>0</v>
      </c>
      <c r="G56" s="15">
        <f t="shared" si="0"/>
        <v>0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0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0</v>
      </c>
      <c r="G60" s="26">
        <f t="shared" si="0"/>
        <v>0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32036.202560000002</v>
      </c>
      <c r="E66" s="15">
        <f>'[1]Р-ОН (свод)'!E66+'[1]ГП (свод)'!E66+'[1]СП (свод)'!E66</f>
        <v>2352.6765599999999</v>
      </c>
      <c r="F66" s="15">
        <f>'[1]Р-ОН (свод)'!F66+'[1]ГП (свод)'!F66+'[1]СП (свод)'!F66</f>
        <v>29683.526000000002</v>
      </c>
      <c r="G66" s="15">
        <f t="shared" si="0"/>
        <v>31009.908450000003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15449.999449999999</v>
      </c>
      <c r="E67" s="15">
        <f>E68+E69+E70</f>
        <v>15449.999449999999</v>
      </c>
      <c r="F67" s="15">
        <f>F68+F69+F70</f>
        <v>0</v>
      </c>
      <c r="G67" s="15">
        <f t="shared" si="0"/>
        <v>0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15449.999449999999</v>
      </c>
      <c r="E68" s="27">
        <f>'[1]Р-ОН (свод)'!E68+'[1]ГП (свод)'!E68+'[1]СП (свод)'!E68</f>
        <v>15449.999449999999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2022-10-18T04:17:54Z</dcterms:modified>
</cp:coreProperties>
</file>