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E73" i="1"/>
  <c r="D73" i="1" s="1"/>
  <c r="C73" i="1"/>
  <c r="F72" i="1"/>
  <c r="E72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E57" i="1"/>
  <c r="D57" i="1" s="1"/>
  <c r="C57" i="1"/>
  <c r="F56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F50" i="1" s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C31" i="1"/>
  <c r="F30" i="1"/>
  <c r="F29" i="1" s="1"/>
  <c r="F28" i="1" s="1"/>
  <c r="E30" i="1"/>
  <c r="D30" i="1"/>
  <c r="G30" i="1" s="1"/>
  <c r="C30" i="1"/>
  <c r="C29" i="1" s="1"/>
  <c r="C28" i="1" s="1"/>
  <c r="E29" i="1"/>
  <c r="E28" i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D22" i="1" s="1"/>
  <c r="G22" i="1" s="1"/>
  <c r="E22" i="1"/>
  <c r="C22" i="1"/>
  <c r="F21" i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C15" i="1" s="1"/>
  <c r="F16" i="1"/>
  <c r="E16" i="1"/>
  <c r="D16" i="1" s="1"/>
  <c r="C16" i="1"/>
  <c r="F15" i="1"/>
  <c r="F14" i="1"/>
  <c r="D14" i="1" s="1"/>
  <c r="G14" i="1" s="1"/>
  <c r="E14" i="1"/>
  <c r="C14" i="1"/>
  <c r="F13" i="1"/>
  <c r="E13" i="1"/>
  <c r="D13" i="1"/>
  <c r="G13" i="1" s="1"/>
  <c r="C13" i="1"/>
  <c r="C12" i="1" s="1"/>
  <c r="E12" i="1"/>
  <c r="G25" i="1" l="1"/>
  <c r="D24" i="1"/>
  <c r="G24" i="1" s="1"/>
  <c r="G31" i="1"/>
  <c r="D29" i="1"/>
  <c r="G36" i="1"/>
  <c r="D35" i="1"/>
  <c r="G35" i="1" s="1"/>
  <c r="C10" i="1"/>
  <c r="G57" i="1"/>
  <c r="D56" i="1"/>
  <c r="G56" i="1" s="1"/>
  <c r="G16" i="1"/>
  <c r="D15" i="1"/>
  <c r="G15" i="1" s="1"/>
  <c r="G44" i="1"/>
  <c r="D43" i="1"/>
  <c r="G43" i="1" s="1"/>
  <c r="G52" i="1"/>
  <c r="D50" i="1"/>
  <c r="G50" i="1" s="1"/>
  <c r="G68" i="1"/>
  <c r="D67" i="1"/>
  <c r="G67" i="1" s="1"/>
  <c r="G73" i="1"/>
  <c r="D72" i="1"/>
  <c r="G72" i="1" s="1"/>
  <c r="E35" i="1"/>
  <c r="E43" i="1"/>
  <c r="E67" i="1"/>
  <c r="D12" i="1"/>
  <c r="E15" i="1"/>
  <c r="E10" i="1" s="1"/>
  <c r="D20" i="1"/>
  <c r="G20" i="1" s="1"/>
  <c r="E56" i="1"/>
  <c r="E24" i="1"/>
  <c r="F12" i="1"/>
  <c r="F10" i="1" s="1"/>
  <c r="F20" i="1"/>
  <c r="G12" i="1" l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<sst xmlns="http://schemas.openxmlformats.org/spreadsheetml/2006/main" count="128" uniqueCount="126">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</sst>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0%20&#1054;&#1082;&#1090;&#1103;&#1073;&#1088;&#1100;/&#1050;&#1088;&#1077;&#1076;&#1080;&#1090;&#1086;&#1088;&#1089;&#1082;&#1072;&#1103;%20&#1076;&#1083;&#1103;%20&#1073;&#1102;&#1076;&#1078;&#1077;&#1090;&#1072;%20&#1085;&#1072;%2001.1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7506.2811800000009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2.8236599999999998</v>
          </cell>
        </row>
        <row r="41">
          <cell r="C41">
            <v>0</v>
          </cell>
          <cell r="E41">
            <v>0</v>
          </cell>
          <cell r="F41">
            <v>7.35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4100.7265600000001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182.27800000000002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2352.6765599999999</v>
          </cell>
          <cell r="F66">
            <v>29683.526000000002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130.25917999999999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7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20.348320000000001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7" sqref="K7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84972.719570000001</v>
      </c>
      <c r="E10" s="15">
        <f>E12+E15+E19+E20+E23+E24+E28+E34+E35+E41+E42+E43+E47+E48+E49+E50+E55+E56+E64+E65+E66+E67+E71+E72</f>
        <v>18058.80113</v>
      </c>
      <c r="F10" s="15">
        <f>F12+F15+F19+F20+F23+F24+F28+F34+F35+F41+F42+F43+F47+F48+F49+F50+F55+F56+F64+F65+F66+F67+F71+F72</f>
        <v>66913.918440000009</v>
      </c>
      <c r="G10" s="15">
        <f>D10-C10</f>
        <v>67626.203529999999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7636.5403600000009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7636.5403600000009</v>
      </c>
      <c r="G19" s="15">
        <f t="shared" si="0"/>
        <v>7328.4430000000011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182.27800000000002</v>
      </c>
      <c r="E24" s="15">
        <f>E25+E26+E27</f>
        <v>182.27800000000002</v>
      </c>
      <c r="F24" s="15">
        <f>F25+F26+F27</f>
        <v>0</v>
      </c>
      <c r="G24" s="15">
        <f t="shared" si="0"/>
        <v>-306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182.27800000000002</v>
      </c>
      <c r="E26" s="26">
        <f>'[1]Р-ОН (свод)'!E26+'[1]ГП (свод)'!E26+'[1]СП (свод)'!E26</f>
        <v>182.27800000000002</v>
      </c>
      <c r="F26" s="26">
        <f>'[1]Р-ОН (свод)'!F26+'[1]ГП (свод)'!F26+'[1]СП (свод)'!F26</f>
        <v>0</v>
      </c>
      <c r="G26" s="26">
        <f t="shared" si="0"/>
        <v>-306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9.8236600000000003</v>
      </c>
      <c r="E35" s="15">
        <f>SUM(E36:E40)</f>
        <v>0</v>
      </c>
      <c r="F35" s="15">
        <f>SUM(F36:F40)</f>
        <v>9.8236600000000003</v>
      </c>
      <c r="G35" s="15">
        <f t="shared" si="0"/>
        <v>9.8236600000000003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7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7</v>
      </c>
      <c r="G38" s="26">
        <f t="shared" si="0"/>
        <v>7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2.8236599999999998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2.8236599999999998</v>
      </c>
      <c r="G40" s="26">
        <f t="shared" si="0"/>
        <v>2.8236599999999998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27.698320000000002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27.698320000000002</v>
      </c>
      <c r="G41" s="15">
        <f t="shared" si="0"/>
        <v>27.698320000000002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29630.177220000001</v>
      </c>
      <c r="E50" s="15">
        <f>SUM(E51:E54)</f>
        <v>73.847120000000004</v>
      </c>
      <c r="F50" s="15">
        <f>SUM(F51:F54)</f>
        <v>29556.330099999999</v>
      </c>
      <c r="G50" s="15">
        <f t="shared" si="0"/>
        <v>29556.330100000003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25455.60354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25455.60354</v>
      </c>
      <c r="G52" s="26">
        <f t="shared" si="0"/>
        <v>25455.60354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4174.5736800000004</v>
      </c>
      <c r="E53" s="27">
        <f>'[1]Р-ОН (свод)'!E53+'[1]ГП (свод)'!E53+'[1]СП (свод)'!E53</f>
        <v>73.847120000000004</v>
      </c>
      <c r="F53" s="27">
        <f>'[1]Р-ОН (свод)'!F53+'[1]ГП (свод)'!F53+'[1]СП (свод)'!F53</f>
        <v>4100.7265600000001</v>
      </c>
      <c r="G53" s="26">
        <f t="shared" si="0"/>
        <v>4100.7265600000001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32036.202560000002</v>
      </c>
      <c r="E66" s="15">
        <f>'[1]Р-ОН (свод)'!E66+'[1]ГП (свод)'!E66+'[1]СП (свод)'!E66</f>
        <v>2352.6765599999999</v>
      </c>
      <c r="F66" s="15">
        <f>'[1]Р-ОН (свод)'!F66+'[1]ГП (свод)'!F66+'[1]СП (свод)'!F66</f>
        <v>29683.526000000002</v>
      </c>
      <c r="G66" s="15">
        <f t="shared" si="0"/>
        <v>31009.908450000003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2022-11-07T23:34:40Z</dcterms:modified>
</cp:coreProperties>
</file>