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D80" i="1" s="1"/>
  <c r="G80" i="1" s="1"/>
  <c r="E80" i="1"/>
  <c r="C80" i="1"/>
  <c r="F79" i="1"/>
  <c r="E79" i="1"/>
  <c r="D79" i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D76" i="1" s="1"/>
  <c r="G76" i="1" s="1"/>
  <c r="E76" i="1"/>
  <c r="C76" i="1"/>
  <c r="F75" i="1"/>
  <c r="E75" i="1"/>
  <c r="D75" i="1"/>
  <c r="C75" i="1"/>
  <c r="G75" i="1" s="1"/>
  <c r="F74" i="1"/>
  <c r="E74" i="1"/>
  <c r="D74" i="1"/>
  <c r="G74" i="1" s="1"/>
  <c r="C74" i="1"/>
  <c r="F73" i="1"/>
  <c r="E73" i="1"/>
  <c r="D73" i="1" s="1"/>
  <c r="C73" i="1"/>
  <c r="F72" i="1"/>
  <c r="C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D60" i="1" s="1"/>
  <c r="G60" i="1" s="1"/>
  <c r="E60" i="1"/>
  <c r="C60" i="1"/>
  <c r="F59" i="1"/>
  <c r="E59" i="1"/>
  <c r="D59" i="1" s="1"/>
  <c r="G59" i="1" s="1"/>
  <c r="C59" i="1"/>
  <c r="F58" i="1"/>
  <c r="E58" i="1"/>
  <c r="D58" i="1" s="1"/>
  <c r="G58" i="1" s="1"/>
  <c r="C58" i="1"/>
  <c r="F57" i="1"/>
  <c r="E57" i="1"/>
  <c r="D57" i="1" s="1"/>
  <c r="C57" i="1"/>
  <c r="F56" i="1"/>
  <c r="C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F44" i="1"/>
  <c r="F43" i="1" s="1"/>
  <c r="E44" i="1"/>
  <c r="D44" i="1"/>
  <c r="G44" i="1" s="1"/>
  <c r="C44" i="1"/>
  <c r="E43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C37" i="1"/>
  <c r="F36" i="1"/>
  <c r="F35" i="1" s="1"/>
  <c r="E36" i="1"/>
  <c r="D36" i="1"/>
  <c r="G36" i="1" s="1"/>
  <c r="C36" i="1"/>
  <c r="E35" i="1"/>
  <c r="C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D25" i="1"/>
  <c r="G25" i="1" s="1"/>
  <c r="C25" i="1"/>
  <c r="E24" i="1"/>
  <c r="C24" i="1"/>
  <c r="F23" i="1"/>
  <c r="D23" i="1" s="1"/>
  <c r="G23" i="1" s="1"/>
  <c r="E23" i="1"/>
  <c r="C23" i="1"/>
  <c r="F22" i="1"/>
  <c r="E22" i="1"/>
  <c r="D22" i="1" s="1"/>
  <c r="G22" i="1" s="1"/>
  <c r="C22" i="1"/>
  <c r="F21" i="1"/>
  <c r="F20" i="1" s="1"/>
  <c r="F10" i="1" s="1"/>
  <c r="E21" i="1"/>
  <c r="D21" i="1"/>
  <c r="G21" i="1" s="1"/>
  <c r="C21" i="1"/>
  <c r="E20" i="1"/>
  <c r="C20" i="1"/>
  <c r="F19" i="1"/>
  <c r="D19" i="1" s="1"/>
  <c r="G19" i="1" s="1"/>
  <c r="E19" i="1"/>
  <c r="C19" i="1"/>
  <c r="F18" i="1"/>
  <c r="E18" i="1"/>
  <c r="D18" i="1" s="1"/>
  <c r="G18" i="1" s="1"/>
  <c r="C18" i="1"/>
  <c r="F17" i="1"/>
  <c r="E17" i="1"/>
  <c r="D17" i="1"/>
  <c r="G17" i="1" s="1"/>
  <c r="C17" i="1"/>
  <c r="F16" i="1"/>
  <c r="E16" i="1"/>
  <c r="D16" i="1" s="1"/>
  <c r="C16" i="1"/>
  <c r="F15" i="1"/>
  <c r="C15" i="1"/>
  <c r="F14" i="1"/>
  <c r="E14" i="1"/>
  <c r="D14" i="1"/>
  <c r="C14" i="1"/>
  <c r="G14" i="1" s="1"/>
  <c r="F13" i="1"/>
  <c r="E13" i="1"/>
  <c r="D13" i="1"/>
  <c r="G13" i="1" s="1"/>
  <c r="C13" i="1"/>
  <c r="F12" i="1"/>
  <c r="E12" i="1"/>
  <c r="G16" i="1" l="1"/>
  <c r="D15" i="1"/>
  <c r="G15" i="1" s="1"/>
  <c r="G57" i="1"/>
  <c r="D56" i="1"/>
  <c r="G56" i="1" s="1"/>
  <c r="G30" i="1"/>
  <c r="D29" i="1"/>
  <c r="G51" i="1"/>
  <c r="D50" i="1"/>
  <c r="G50" i="1" s="1"/>
  <c r="G73" i="1"/>
  <c r="D72" i="1"/>
  <c r="G72" i="1" s="1"/>
  <c r="D35" i="1"/>
  <c r="G35" i="1" s="1"/>
  <c r="G37" i="1"/>
  <c r="E67" i="1"/>
  <c r="D68" i="1"/>
  <c r="C12" i="1"/>
  <c r="C10" i="1" s="1"/>
  <c r="D12" i="1"/>
  <c r="E15" i="1"/>
  <c r="E10" i="1" s="1"/>
  <c r="D20" i="1"/>
  <c r="G20" i="1" s="1"/>
  <c r="D24" i="1"/>
  <c r="G24" i="1" s="1"/>
  <c r="E56" i="1"/>
  <c r="E72" i="1"/>
  <c r="E29" i="1"/>
  <c r="E28" i="1" s="1"/>
  <c r="D43" i="1"/>
  <c r="G43" i="1" s="1"/>
  <c r="E50" i="1"/>
  <c r="G68" i="1" l="1"/>
  <c r="D67" i="1"/>
  <c r="G67" i="1" s="1"/>
  <c r="G29" i="1"/>
  <c r="D28" i="1"/>
  <c r="G28" i="1" s="1"/>
  <c r="G12" i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<sst xmlns="http://schemas.openxmlformats.org/spreadsheetml/2006/main" count="128" uniqueCount="126">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</sst>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5%20&#1052;&#1072;&#1081;/&#1050;&#1088;&#1077;&#1076;&#1080;&#1090;&#1086;&#1088;&#1089;&#1082;&#1072;&#1103;%20&#1076;&#1083;&#1103;%20&#1073;&#1102;&#1076;&#1078;&#1077;&#1090;&#1072;%20&#1085;&#1072;%2001.06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>
        <row r="13">
          <cell r="C1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22673.38869</v>
          </cell>
        </row>
        <row r="53">
          <cell r="E53">
            <v>0</v>
          </cell>
          <cell r="F53">
            <v>1200.9859200000001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21.662220000000001</v>
          </cell>
          <cell r="F60">
            <v>333.05277999999998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29683.526000000002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A4" sqref="A4:H4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53912.615610000001</v>
      </c>
      <c r="E10" s="15">
        <f>E12+E15+E19+E20+E23+E24+E28+E34+E35+E41+E42+E43+E47+E48+E49+E50+E55+E56+E64+E65+E66+E67+E71+E72</f>
        <v>29705.18822</v>
      </c>
      <c r="F10" s="15">
        <f>F12+F15+F19+F20+F23+F24+F28+F34+F35+F41+F42+F43+F47+F48+F49+F50+F55+F56+F64+F65+F66+F67+F71+F72</f>
        <v>24207.427389999997</v>
      </c>
      <c r="G10" s="15">
        <f>D10-C10</f>
        <v>24032.95649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0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0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0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0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0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0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23874.374609999999</v>
      </c>
      <c r="E50" s="15">
        <f>SUM(E51:E54)</f>
        <v>0</v>
      </c>
      <c r="F50" s="15">
        <f>SUM(F51:F54)</f>
        <v>23874.374609999999</v>
      </c>
      <c r="G50" s="15">
        <f t="shared" si="0"/>
        <v>23874.374609999999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22673.38869</v>
      </c>
      <c r="E52" s="27">
        <f>'[2]Р-ОН (свод)'!E52+'[2]ГП (свод)'!E52+'[2]СП (свод)'!E52</f>
        <v>0</v>
      </c>
      <c r="F52" s="27">
        <f>'[2]Р-ОН (свод)'!F52+'[2]ГП (свод)'!F52+'[2]СП (свод)'!F52</f>
        <v>22673.38869</v>
      </c>
      <c r="G52" s="26">
        <f t="shared" si="0"/>
        <v>22673.38869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1200.9859200000001</v>
      </c>
      <c r="E53" s="27">
        <f>'[2]Р-ОН (свод)'!E53+'[2]ГП (свод)'!E53+'[2]СП (свод)'!E53</f>
        <v>0</v>
      </c>
      <c r="F53" s="27">
        <f>'[2]Р-ОН (свод)'!F53+'[2]ГП (свод)'!F53+'[2]СП (свод)'!F53</f>
        <v>1200.9859200000001</v>
      </c>
      <c r="G53" s="26">
        <f t="shared" si="0"/>
        <v>1200.9859200000001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354.71499999999997</v>
      </c>
      <c r="E56" s="15">
        <f>SUM(E57:E63)</f>
        <v>21.662220000000001</v>
      </c>
      <c r="F56" s="15">
        <f>SUM(F57:F63)</f>
        <v>333.05277999999998</v>
      </c>
      <c r="G56" s="15">
        <f t="shared" si="0"/>
        <v>158.58187999999998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196.13311999999999</v>
      </c>
      <c r="D60" s="26">
        <f t="shared" si="3"/>
        <v>354.71499999999997</v>
      </c>
      <c r="E60" s="26">
        <f>'[2]Р-ОН (свод)'!E60+'[2]ГП (свод)'!E60+'[2]СП (свод)'!E60</f>
        <v>21.662220000000001</v>
      </c>
      <c r="F60" s="26">
        <f>'[2]Р-ОН (свод)'!F60+'[2]ГП (свод)'!F60+'[2]СП (свод)'!F60</f>
        <v>333.05277999999998</v>
      </c>
      <c r="G60" s="26">
        <f t="shared" si="0"/>
        <v>158.58187999999998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'[1]НИКОЛАЕВСКИЙ КБ'!$D$66</f>
        <v>29683.526000000002</v>
      </c>
      <c r="D66" s="15">
        <f>E66+F66</f>
        <v>29683.526000000002</v>
      </c>
      <c r="E66" s="15">
        <f>'[2]Р-ОН (свод)'!E66+'[2]ГП (свод)'!E66+'[2]СП (свод)'!E66</f>
        <v>29683.526000000002</v>
      </c>
      <c r="F66" s="15">
        <f>'[2]Р-ОН (свод)'!F66+'[2]ГП (свод)'!F66+'[2]СП (свод)'!F66</f>
        <v>0</v>
      </c>
      <c r="G66" s="15">
        <f t="shared" si="0"/>
        <v>0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0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0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2023-07-14T01:26:01Z</dcterms:modified>
</cp:coreProperties>
</file>