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E24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E20" i="1"/>
  <c r="C20" i="1"/>
  <c r="F19" i="1"/>
  <c r="E19" i="1"/>
  <c r="D19" i="1" s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F10" i="1" s="1"/>
  <c r="E13" i="1"/>
  <c r="C13" i="1"/>
  <c r="E12" i="1"/>
  <c r="C12" i="1"/>
  <c r="C10" i="1" l="1"/>
  <c r="G51" i="1"/>
  <c r="D50" i="1"/>
  <c r="G50" i="1" s="1"/>
  <c r="G30" i="1"/>
  <c r="D29" i="1"/>
  <c r="G44" i="1"/>
  <c r="D43" i="1"/>
  <c r="G43" i="1" s="1"/>
  <c r="G57" i="1"/>
  <c r="D56" i="1"/>
  <c r="G56" i="1" s="1"/>
  <c r="G73" i="1"/>
  <c r="D72" i="1"/>
  <c r="G72" i="1" s="1"/>
  <c r="G16" i="1"/>
  <c r="D15" i="1"/>
  <c r="G15" i="1" s="1"/>
  <c r="G36" i="1"/>
  <c r="D35" i="1"/>
  <c r="G35" i="1" s="1"/>
  <c r="E35" i="1"/>
  <c r="E43" i="1"/>
  <c r="E67" i="1"/>
  <c r="D68" i="1"/>
  <c r="E15" i="1"/>
  <c r="D24" i="1"/>
  <c r="G24" i="1" s="1"/>
  <c r="E56" i="1"/>
  <c r="E72" i="1"/>
  <c r="D21" i="1"/>
  <c r="D13" i="1"/>
  <c r="E50" i="1"/>
  <c r="G21" i="1" l="1"/>
  <c r="D20" i="1"/>
  <c r="G20" i="1" s="1"/>
  <c r="E10" i="1"/>
  <c r="G68" i="1"/>
  <c r="D67" i="1"/>
  <c r="G67" i="1" s="1"/>
  <c r="D12" i="1"/>
  <c r="G13" i="1"/>
  <c r="G29" i="1"/>
  <c r="D28" i="1"/>
  <c r="G28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<sst xmlns="http://schemas.openxmlformats.org/spreadsheetml/2006/main" count="128" uniqueCount="126">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</sst>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8;&#1070;&#1051;&#1068;/&#1050;&#1088;&#1077;&#1076;&#1080;&#1090;&#1086;&#1088;&#1089;&#1082;&#1072;&#1103;%20&#1076;&#1083;&#1103;%20&#1073;&#1102;&#1076;&#1078;&#1077;&#1090;&#1072;%20&#1085;&#1072;%2001.08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F66">
            <v>168.19900000000001</v>
          </cell>
        </row>
      </sheetData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0</v>
          </cell>
        </row>
        <row r="36">
          <cell r="C36">
            <v>46.776699999999998</v>
          </cell>
          <cell r="E36">
            <v>0</v>
          </cell>
          <cell r="F36">
            <v>65.486459999999994</v>
          </cell>
        </row>
        <row r="41">
          <cell r="C41">
            <v>29.364999999999998</v>
          </cell>
          <cell r="E41">
            <v>0</v>
          </cell>
          <cell r="F41">
            <v>6.2722600000000002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6.9059600000000003</v>
          </cell>
        </row>
        <row r="36">
          <cell r="F36">
            <v>56.754779999999997</v>
          </cell>
        </row>
        <row r="40">
          <cell r="F40">
            <v>0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</v>
          </cell>
        </row>
        <row r="36">
          <cell r="C36">
            <v>36.672919999999998</v>
          </cell>
          <cell r="E36">
            <v>0</v>
          </cell>
          <cell r="F36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54.137999999999998</v>
          </cell>
          <cell r="E41">
            <v>0</v>
          </cell>
          <cell r="F41">
            <v>0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1210.7559200000001</v>
          </cell>
        </row>
        <row r="66">
          <cell r="F6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2" workbookViewId="0">
      <selection activeCell="B101" sqref="B101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123</v>
      </c>
    </row>
    <row r="7" spans="1:11" ht="22.15" customHeight="1" x14ac:dyDescent="0.2">
      <c r="A7" s="69" t="s">
        <v>3</v>
      </c>
      <c r="B7" s="69" t="s">
        <v>4</v>
      </c>
      <c r="C7" s="69" t="s">
        <v>48</v>
      </c>
      <c r="D7" s="71" t="s">
        <v>124</v>
      </c>
      <c r="E7" s="73" t="s">
        <v>41</v>
      </c>
      <c r="F7" s="74"/>
      <c r="G7" s="69" t="s">
        <v>46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49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50</v>
      </c>
      <c r="E9" s="25">
        <v>5</v>
      </c>
      <c r="F9" s="25">
        <v>6</v>
      </c>
      <c r="G9" s="25" t="s">
        <v>51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10365.076269999998</v>
      </c>
      <c r="D10" s="28">
        <f>D12+D15+D19+D20+D23+D24+D28+D34+D35+D41+D42+D43+D47+D48+D49+D50+D55+D56+D64+D65+D66+D67+D71+D72</f>
        <v>2449.7758800000006</v>
      </c>
      <c r="E10" s="28">
        <f>E12+E15+E19+E20+E23+E24+E28+E34+E35+E41+E42+E43+E47+E48+E49+E50+E55+E56+E64+E65+E66+E67+E71+E72</f>
        <v>222.43855000000002</v>
      </c>
      <c r="F10" s="28">
        <f>F12+F15+F19+F20+F23+F24+F28+F34+F35+F41+F42+F43+F47+F48+F49+F50+F55+F56+F64+F65+F66+F67+F71+F72</f>
        <v>2227.3373300000003</v>
      </c>
      <c r="G10" s="28">
        <f>D10-C10</f>
        <v>-7915.3003899999967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52</v>
      </c>
      <c r="B13" s="38" t="s">
        <v>53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54</v>
      </c>
      <c r="B14" s="38" t="s">
        <v>55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56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57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58</v>
      </c>
      <c r="B18" s="38" t="s">
        <v>59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60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-4225.2864399999999</v>
      </c>
      <c r="H19" s="36"/>
      <c r="J19" s="7"/>
    </row>
    <row r="20" spans="1:10" ht="25.5" x14ac:dyDescent="0.2">
      <c r="A20" s="35">
        <v>214</v>
      </c>
      <c r="B20" s="27" t="s">
        <v>61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62</v>
      </c>
      <c r="B21" s="38" t="s">
        <v>63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64</v>
      </c>
      <c r="B22" s="38" t="s">
        <v>65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66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67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68</v>
      </c>
      <c r="B27" s="38" t="s">
        <v>69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173.29779000000002</v>
      </c>
      <c r="D28" s="28">
        <f>D29+D33</f>
        <v>6.9059600000000003</v>
      </c>
      <c r="E28" s="28">
        <f>E29+E33</f>
        <v>0</v>
      </c>
      <c r="F28" s="28">
        <f>F29+F33</f>
        <v>6.9059600000000003</v>
      </c>
      <c r="G28" s="28">
        <f t="shared" si="0"/>
        <v>-166.39183000000003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70</v>
      </c>
      <c r="C29" s="40">
        <f>C30+C31+C32</f>
        <v>173.29779000000002</v>
      </c>
      <c r="D29" s="40">
        <f>D30+D31+D32</f>
        <v>6.9059600000000003</v>
      </c>
      <c r="E29" s="40">
        <f>E30+E31+E32</f>
        <v>0</v>
      </c>
      <c r="F29" s="40">
        <f>F30+F31+F32</f>
        <v>6.9059600000000003</v>
      </c>
      <c r="G29" s="39">
        <f t="shared" si="0"/>
        <v>-166.39183000000003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40">
        <f>E30+F30</f>
        <v>6.9059600000000003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6.9059600000000003</v>
      </c>
      <c r="G30" s="39">
        <f t="shared" si="0"/>
        <v>-166.39183000000003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71</v>
      </c>
      <c r="B32" s="46" t="s">
        <v>72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73</v>
      </c>
      <c r="B33" s="48" t="s">
        <v>74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75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76</v>
      </c>
      <c r="C35" s="28">
        <f>SUM(C36:C40)</f>
        <v>93.007260000000002</v>
      </c>
      <c r="D35" s="28">
        <f>SUM(D36:D40)</f>
        <v>122.24123999999999</v>
      </c>
      <c r="E35" s="28">
        <f>SUM(E36:E40)</f>
        <v>0</v>
      </c>
      <c r="F35" s="28">
        <f>SUM(F36:F40)</f>
        <v>122.24123999999999</v>
      </c>
      <c r="G35" s="28">
        <f t="shared" si="0"/>
        <v>29.233979999999988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40">
        <f t="shared" ref="D36:D42" si="1">E36+F36</f>
        <v>122.24123999999999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122.24123999999999</v>
      </c>
      <c r="G36" s="39">
        <f t="shared" si="0"/>
        <v>38.791619999999995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77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4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-4</v>
      </c>
      <c r="H38" s="45"/>
      <c r="J38" s="7"/>
    </row>
    <row r="39" spans="1:11" s="10" customFormat="1" x14ac:dyDescent="0.2">
      <c r="A39" s="37" t="s">
        <v>78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79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-5.5576400000000001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28">
        <f t="shared" si="1"/>
        <v>6.2722600000000002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6.2722600000000002</v>
      </c>
      <c r="G41" s="28">
        <f t="shared" si="0"/>
        <v>-77.230739999999997</v>
      </c>
      <c r="H41" s="36"/>
      <c r="J41" s="7"/>
    </row>
    <row r="42" spans="1:11" x14ac:dyDescent="0.2">
      <c r="A42" s="35">
        <v>227</v>
      </c>
      <c r="B42" s="43" t="s">
        <v>80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81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82</v>
      </c>
      <c r="B44" s="38" t="s">
        <v>83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84</v>
      </c>
      <c r="B45" s="38" t="s">
        <v>85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86</v>
      </c>
      <c r="B46" s="38" t="s">
        <v>87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88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89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5786.4317799999999</v>
      </c>
      <c r="D50" s="28">
        <f>SUM(D51:D54)</f>
        <v>2142.6074200000003</v>
      </c>
      <c r="E50" s="28">
        <f>SUM(E51:E54)</f>
        <v>218.88855000000001</v>
      </c>
      <c r="F50" s="28">
        <f>SUM(F51:F54)</f>
        <v>1923.7188700000002</v>
      </c>
      <c r="G50" s="28">
        <f t="shared" si="0"/>
        <v>-3643.8243599999996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90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91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39">
        <f t="shared" si="0"/>
        <v>-1477.10573</v>
      </c>
      <c r="H52" s="41"/>
      <c r="I52" s="19"/>
      <c r="J52" s="7"/>
    </row>
    <row r="53" spans="1:11" ht="51" x14ac:dyDescent="0.2">
      <c r="A53" s="47">
        <v>245</v>
      </c>
      <c r="B53" s="49" t="s">
        <v>92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40">
        <f>E53+F53</f>
        <v>1229.77619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19.02027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1210.7559200000001</v>
      </c>
      <c r="G53" s="39">
        <f t="shared" si="0"/>
        <v>-2166.7186299999998</v>
      </c>
      <c r="H53" s="41"/>
      <c r="I53" s="19"/>
      <c r="J53" s="7"/>
    </row>
    <row r="54" spans="1:11" ht="25.5" x14ac:dyDescent="0.2">
      <c r="A54" s="47"/>
      <c r="B54" s="49" t="s">
        <v>93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94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95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96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97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98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99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100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101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102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168.19900000000001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168.19900000000001</v>
      </c>
      <c r="G66" s="28">
        <f t="shared" si="0"/>
        <v>168.19900000000001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103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104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105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3.55</v>
      </c>
      <c r="D72" s="28">
        <f>SUM(D73:D80)</f>
        <v>3.55</v>
      </c>
      <c r="E72" s="28">
        <f>SUM(E73:E80)</f>
        <v>3.55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106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107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108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109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110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111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40">
        <f t="shared" si="4"/>
        <v>3.55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112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113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114</v>
      </c>
      <c r="B82" s="62" t="s">
        <v>115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116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117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118</v>
      </c>
      <c r="B86" s="56"/>
      <c r="C86" s="57"/>
      <c r="D86" s="56"/>
      <c r="E86" s="56" t="s">
        <v>119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47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47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120</v>
      </c>
      <c r="F90" s="56"/>
      <c r="G90" s="56"/>
      <c r="H90" s="58"/>
    </row>
    <row r="91" spans="1:8" x14ac:dyDescent="0.2">
      <c r="C91" s="59"/>
      <c r="D91" s="17"/>
      <c r="E91" s="60" t="s">
        <v>47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63">
        <v>44054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2020-08-11T01:33:15Z</dcterms:modified>
</cp:coreProperties>
</file>