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E24" i="1"/>
  <c r="C24" i="1"/>
  <c r="F23" i="1"/>
  <c r="D23" i="1" s="1"/>
  <c r="G23" i="1" s="1"/>
  <c r="E23" i="1"/>
  <c r="C23" i="1"/>
  <c r="F22" i="1"/>
  <c r="E22" i="1"/>
  <c r="D22" i="1" s="1"/>
  <c r="G22" i="1" s="1"/>
  <c r="C22" i="1"/>
  <c r="F21" i="1"/>
  <c r="F20" i="1" s="1"/>
  <c r="E21" i="1"/>
  <c r="D21" i="1"/>
  <c r="G21" i="1" s="1"/>
  <c r="C21" i="1"/>
  <c r="E20" i="1"/>
  <c r="C20" i="1"/>
  <c r="F19" i="1"/>
  <c r="D19" i="1" s="1"/>
  <c r="G19" i="1" s="1"/>
  <c r="E19" i="1"/>
  <c r="C19" i="1"/>
  <c r="F18" i="1"/>
  <c r="E18" i="1"/>
  <c r="D18" i="1" s="1"/>
  <c r="G18" i="1" s="1"/>
  <c r="C18" i="1"/>
  <c r="F17" i="1"/>
  <c r="D17" i="1" s="1"/>
  <c r="G17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G51" i="1" l="1"/>
  <c r="D50" i="1"/>
  <c r="G50" i="1" s="1"/>
  <c r="G57" i="1"/>
  <c r="D56" i="1"/>
  <c r="G56" i="1" s="1"/>
  <c r="C10" i="1"/>
  <c r="D15" i="1"/>
  <c r="G15" i="1" s="1"/>
  <c r="G16" i="1"/>
  <c r="G30" i="1"/>
  <c r="D29" i="1"/>
  <c r="G73" i="1"/>
  <c r="D72" i="1"/>
  <c r="G72" i="1" s="1"/>
  <c r="E15" i="1"/>
  <c r="D20" i="1"/>
  <c r="G20" i="1" s="1"/>
  <c r="E56" i="1"/>
  <c r="E72" i="1"/>
  <c r="F15" i="1"/>
  <c r="F10" i="1" s="1"/>
  <c r="D25" i="1"/>
  <c r="F56" i="1"/>
  <c r="F72" i="1"/>
  <c r="E12" i="1"/>
  <c r="E10" i="1" s="1"/>
  <c r="D13" i="1"/>
  <c r="E29" i="1"/>
  <c r="E28" i="1" s="1"/>
  <c r="D35" i="1"/>
  <c r="G35" i="1" s="1"/>
  <c r="D43" i="1"/>
  <c r="G43" i="1" s="1"/>
  <c r="E50" i="1"/>
  <c r="D67" i="1"/>
  <c r="G67" i="1" s="1"/>
  <c r="D12" i="1" l="1"/>
  <c r="G13" i="1"/>
  <c r="G25" i="1"/>
  <c r="D24" i="1"/>
  <c r="G24" i="1" s="1"/>
  <c r="G29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<sst xmlns="http://schemas.openxmlformats.org/spreadsheetml/2006/main" count="128" uniqueCount="126">
  <si>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</si>
  <si>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</si>
  <si>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</si>
  <si>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</si>
  <si>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</si>
  <si>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</si>
  <si>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</si>
  <si>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</si>
  <si>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</si>
  <si>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</si>
  <si>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</si>
  <si>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</si>
  <si>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</si>
  <si>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</si>
  <si>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</si>
  <si>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</si>
  <si>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</si>
  <si>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</si>
  <si>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</si>
  <si>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</si>
  <si>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</si>
  <si>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</si>
  <si>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</si>
  <si>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</si>
  <si>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</si>
  <si>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</si>
  <si>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</si>
  <si>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</si>
  <si>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</si>
  <si>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</si>
  <si>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</si>
  <si>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</si>
  <si>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</si>
  <si>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</si>
  <si>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</si>
  <si>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</si>
  <si>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</si>
  <si>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</si>
  <si>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</si>
  <si>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</si>
  <si>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</si>
  <si>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</si>
  <si>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</si>
  <si>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</si>
  <si>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</si>
  <si>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</si>
  <si>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</si>
  <si>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</si>
  <si>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</si>
  <si>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</si>
  <si>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</si>
  <si>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</si>
  <si>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</si>
  <si>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</si>
  <si>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</si>
  <si>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</si>
  <si>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</si>
  <si>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</si>
  <si>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</si>
  <si>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</si>
  <si>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</si>
  <si>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</si>
  <si>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</si>
  <si>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</si>
  <si>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</si>
  <si>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</si>
  <si>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</si>
  <si>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</si>
  <si>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</si>
  <si>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</si>
  <si>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</si>
  <si>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</si>
  <si>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</si>
  <si>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</si>
  <si>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</si>
  <si>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</si>
  <si>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</si>
  <si>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</si>
  <si>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</si>
  <si>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</si>
  <si>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</si>
  <si>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</si>
  <si>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</si>
  <si>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</si>
  <si>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</si>
  <si>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</si>
  <si>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</si>
  <si>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</si>
  <si>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</si>
  <si>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</si>
  <si>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</si>
  <si>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</si>
  <si>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</si>
  <si>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</si>
  <si>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</si>
  <si>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</si>
  <si>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</si>
  <si>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</si>
  <si>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</si>
  <si>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</si>
  <si>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</si>
  <si>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</si>
  <si>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</si>
  <si>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</si>
  <si>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</si>
  <si>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</si>
  <si>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</si>
  <si>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</si>
  <si>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</si>
  <si>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</si>
  <si>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</si>
  <si>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</si>
  <si>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</si>
  <si>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</si>
  <si>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</si>
  <si>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</si>
  <si>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</si>
  <si>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</si>
  <si>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</si>
  <si>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</si>
  <si>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</si>
  <si>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тыс. рублей</t>
  </si>
  <si>
    <t>А. В. Герасимова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</si>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</sst>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0%20&#1054;&#1082;&#1090;&#1103;&#1073;&#1088;&#1100;/&#1050;&#1088;&#1077;&#1076;&#1080;&#1090;&#1086;&#1088;&#1089;&#1082;&#1072;&#1103;%20&#1076;&#1083;&#1103;%20&#1073;&#1102;&#1076;&#1078;&#1077;&#1090;&#1072;%20&#1085;&#1072;%2001.1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1294.1253200000001</v>
          </cell>
        </row>
        <row r="66">
          <cell r="F66">
            <v>0</v>
          </cell>
        </row>
      </sheetData>
      <sheetData sheetId="9">
        <row r="19">
          <cell r="F19">
            <v>1588.5190700000001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  <cell r="F19">
            <v>3133.3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1322.9078</v>
          </cell>
        </row>
        <row r="40">
          <cell r="F40">
            <v>2.8236599999999998</v>
          </cell>
        </row>
        <row r="41">
          <cell r="F41">
            <v>7.35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75.711749999999995</v>
          </cell>
        </row>
      </sheetData>
      <sheetData sheetId="14">
        <row r="19">
          <cell r="F19">
            <v>91.717240000000004</v>
          </cell>
        </row>
      </sheetData>
      <sheetData sheetId="15">
        <row r="40">
          <cell r="F40">
            <v>0</v>
          </cell>
        </row>
        <row r="52"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4100.7265600000001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O11" sqref="O11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121</v>
      </c>
    </row>
    <row r="7" spans="1:11" ht="15.75" customHeight="1" x14ac:dyDescent="0.2">
      <c r="A7" s="70" t="s">
        <v>3</v>
      </c>
      <c r="B7" s="70" t="s">
        <v>4</v>
      </c>
      <c r="C7" s="70" t="s">
        <v>119</v>
      </c>
      <c r="D7" s="72" t="s">
        <v>124</v>
      </c>
      <c r="E7" s="74" t="s">
        <v>41</v>
      </c>
      <c r="F7" s="75"/>
      <c r="G7" s="70" t="s">
        <v>120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73.847120000000004</v>
      </c>
      <c r="D10" s="14">
        <f>D12+D15+D19+D20+D23+D24+D28+D34+D35+D41+D42+D43+D47+D48+D49+D50+D55+D56+D64+D65+D66+D67+D71+D72</f>
        <v>37146.632060000004</v>
      </c>
      <c r="E10" s="14">
        <f>E12+E15+E19+E20+E23+E24+E28+E34+E35+E41+E42+E43+E47+E48+E49+E50+E55+E56+E64+E65+E66+E67+E71+E72</f>
        <v>73.847120000000004</v>
      </c>
      <c r="F10" s="14">
        <f>F12+F15+F19+F20+F23+F24+F28+F34+F35+F41+F42+F43+F47+F48+F49+F50+F55+F56+F64+F65+F66+F67+F71+F72</f>
        <v>37072.784939999998</v>
      </c>
      <c r="G10" s="14">
        <f>D10-C10</f>
        <v>37072.784940000005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7506.2811800000009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7506.2811800000009</v>
      </c>
      <c r="G19" s="14">
        <f t="shared" si="0"/>
        <v>7506.2811800000009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2.8236599999999998</v>
      </c>
      <c r="E35" s="14">
        <f>SUM(E36:E40)</f>
        <v>0</v>
      </c>
      <c r="F35" s="14">
        <f>SUM(F36:F40)</f>
        <v>2.8236599999999998</v>
      </c>
      <c r="G35" s="14">
        <f t="shared" si="0"/>
        <v>2.8236599999999998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2.8236599999999998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2.8236599999999998</v>
      </c>
      <c r="G40" s="25">
        <f t="shared" si="0"/>
        <v>2.8236599999999998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7.35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7.35</v>
      </c>
      <c r="G41" s="14">
        <f t="shared" si="0"/>
        <v>7.35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73.847120000000004</v>
      </c>
      <c r="D50" s="14">
        <f>SUM(D51:D54)</f>
        <v>29630.177220000001</v>
      </c>
      <c r="E50" s="14">
        <f>SUM(E51:E54)</f>
        <v>73.847120000000004</v>
      </c>
      <c r="F50" s="14">
        <f>SUM(F51:F54)</f>
        <v>29556.330099999999</v>
      </c>
      <c r="G50" s="14">
        <f t="shared" si="0"/>
        <v>29556.330100000003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25455.60354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25455.60354</v>
      </c>
      <c r="G52" s="25">
        <f t="shared" si="0"/>
        <v>25455.60354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26">
        <f>E53+F53</f>
        <v>4174.5736800000004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4100.7265600000001</v>
      </c>
      <c r="G53" s="25">
        <f t="shared" si="0"/>
        <v>4100.7265600000001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122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123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2022-11-07T23:36:15Z</dcterms:modified>
</cp:coreProperties>
</file>