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C56" i="1" s="1"/>
  <c r="E56" i="1"/>
  <c r="D56" i="1"/>
  <c r="G56" i="1" s="1"/>
  <c r="G55" i="1"/>
  <c r="G54" i="1"/>
  <c r="G53" i="1"/>
  <c r="D53" i="1"/>
  <c r="D52" i="1"/>
  <c r="G52" i="1" s="1"/>
  <c r="F51" i="1"/>
  <c r="D51" i="1" s="1"/>
  <c r="G51" i="1" s="1"/>
  <c r="E51" i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C41" i="1"/>
  <c r="G41" i="1" s="1"/>
  <c r="G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E10" i="1" s="1"/>
  <c r="D28" i="1"/>
  <c r="C28" i="1"/>
  <c r="G28" i="1" s="1"/>
  <c r="D27" i="1"/>
  <c r="C27" i="1"/>
  <c r="G27" i="1" s="1"/>
  <c r="G26" i="1"/>
  <c r="D25" i="1"/>
  <c r="G25" i="1" s="1"/>
  <c r="G24" i="1"/>
  <c r="D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C13" i="1" s="1"/>
  <c r="E13" i="1"/>
  <c r="G12" i="1"/>
  <c r="C10" i="1" l="1"/>
  <c r="D14" i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<sst xmlns="http://schemas.openxmlformats.org/spreadsheetml/2006/main" count="104" uniqueCount="104">
  <si>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</si>
  <si>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</si>
  <si>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</si>
  <si>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</si>
  <si>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</si>
  <si>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</si>
  <si>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</si>
  <si>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</si>
  <si>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</si>
  <si>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</si>
  <si>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</si>
  <si>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</si>
  <si>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</si>
  <si>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</si>
  <si>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</si>
  <si>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</si>
  <si>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</si>
  <si>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</si>
  <si>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</si>
  <si>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</si>
  <si>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</si>
  <si>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</si>
  <si>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</si>
  <si>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</si>
  <si>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</si>
  <si>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</si>
  <si>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</si>
  <si>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</si>
  <si>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</si>
  <si>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</si>
  <si>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</si>
  <si>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</si>
  <si>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</si>
  <si>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</si>
  <si>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</si>
  <si>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</si>
  <si>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</si>
  <si>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</si>
  <si>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</si>
  <si>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</si>
  <si>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</si>
  <si>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</si>
  <si>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</si>
  <si>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</si>
  <si>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</si>
  <si>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</si>
  <si>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</si>
  <si>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</si>
  <si>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</si>
  <si>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</si>
  <si>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</si>
  <si>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</si>
  <si>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</si>
  <si>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</si>
  <si>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</si>
  <si>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</si>
  <si>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</si>
  <si>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</si>
  <si>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</si>
  <si>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</si>
  <si>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</si>
  <si>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</si>
  <si>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</si>
  <si>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</si>
  <si>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</si>
  <si>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</si>
  <si>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</si>
  <si>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</si>
  <si>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</si>
  <si>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</si>
  <si>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</si>
  <si>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</si>
  <si>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</si>
  <si>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</si>
  <si>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</si>
  <si>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</si>
  <si>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</si>
  <si>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</si>
  <si>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</si>
  <si>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</si>
  <si>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</si>
  <si>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</si>
  <si>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</si>
  <si>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</si>
  <si>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</si>
  <si>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</si>
  <si>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</si>
  <si>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</si>
  <si>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</si>
  <si>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</si>
  <si>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</si>
  <si>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</si>
  <si>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</si>
  <si>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</si>
  <si>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</si>
  <si>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</si>
  <si>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</si>
  <si>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</si>
  <si>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</si>
  <si>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</si>
  <si>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</si>
  <si>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января 2018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</si>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</sst>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164" fontId="9" fillId="6" borderId="1" xfId="0" applyNumberFormat="1" applyFon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10.10937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10.10937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10.10937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10.10937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10.10937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10.10937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10.10937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10.10937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10.10937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10.10937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10.10937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10.10937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10.10937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10.10937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10.10937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10.10937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10.10937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10.10937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10.10937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10.10937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10.10937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10.10937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10.10937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10.10937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10.10937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10.10937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10.10937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10.10937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10.10937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10.10937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10.10937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10.10937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10.10937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10.10937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10.10937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10.10937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10.10937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10.10937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10.10937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10.10937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10.10937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10.10937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10.10937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10.10937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10.10937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10.10937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10.10937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10.10937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10.10937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10.10937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10.10937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10.10937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10.10937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10.10937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10.10937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10.10937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10.10937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10.10937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10.10937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10.10937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10.10937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10.10937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10.10937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10.10937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9" ht="15.6" x14ac:dyDescent="0.3">
      <c r="B2" s="53" t="s">
        <v>97</v>
      </c>
      <c r="C2" s="53"/>
      <c r="D2" s="53"/>
      <c r="E2" s="53"/>
      <c r="F2" s="53"/>
      <c r="G2" s="53"/>
      <c r="H2" s="53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4" t="s">
        <v>101</v>
      </c>
      <c r="B4" s="54"/>
      <c r="C4" s="55"/>
      <c r="D4" s="55"/>
      <c r="E4" s="55"/>
      <c r="F4" s="55"/>
      <c r="G4" s="55"/>
      <c r="H4" s="56"/>
    </row>
    <row r="5" spans="1:9" x14ac:dyDescent="0.25">
      <c r="A5" s="1"/>
      <c r="B5" s="57" t="s">
        <v>1</v>
      </c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50" t="s">
        <v>3</v>
      </c>
      <c r="B7" s="50" t="s">
        <v>4</v>
      </c>
      <c r="C7" s="50" t="s">
        <v>96</v>
      </c>
      <c r="D7" s="58" t="s">
        <v>102</v>
      </c>
      <c r="E7" s="60" t="s">
        <v>88</v>
      </c>
      <c r="F7" s="61"/>
      <c r="G7" s="58" t="s">
        <v>103</v>
      </c>
      <c r="H7" s="50" t="s">
        <v>5</v>
      </c>
    </row>
    <row r="8" spans="1:9" ht="52.8" x14ac:dyDescent="0.25">
      <c r="A8" s="51"/>
      <c r="B8" s="51"/>
      <c r="C8" s="51"/>
      <c r="D8" s="59"/>
      <c r="E8" s="38" t="s">
        <v>89</v>
      </c>
      <c r="F8" s="38" t="s">
        <v>90</v>
      </c>
      <c r="G8" s="59"/>
      <c r="H8" s="51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20782.400000000001</v>
      </c>
      <c r="E10" s="7">
        <f>E12+E13+E21+E22+E23+E27+E32+E33+E39+E40+E41+E44+E45+E46+E49+E50+E51+E55+E56</f>
        <v>7196.6999999999989</v>
      </c>
      <c r="F10" s="7">
        <f>F12+F13+F21+F22+F23+F27+F32+F33+F39+F40+F41+F44+F45+F46+F49+F50+F51+F55+F56</f>
        <v>13585.700000000003</v>
      </c>
      <c r="G10" s="8">
        <f>D10-C10</f>
        <v>1915.9000000000015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686.1</v>
      </c>
      <c r="E13" s="8">
        <f>E14+E20</f>
        <v>0</v>
      </c>
      <c r="F13" s="8">
        <f>F14+F20</f>
        <v>686.1</v>
      </c>
      <c r="G13" s="8">
        <f t="shared" si="0"/>
        <v>686.1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686.1</v>
      </c>
      <c r="E14" s="21">
        <f>E15+E16+E17+E18+E19</f>
        <v>0</v>
      </c>
      <c r="F14" s="21">
        <f>F15+F16+F17+F18+F19</f>
        <v>686.1</v>
      </c>
      <c r="G14" s="42">
        <f>D14-C14</f>
        <v>686.1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>
        <f>E15+F15</f>
        <v>686.1</v>
      </c>
      <c r="E15" s="15">
        <v>0</v>
      </c>
      <c r="F15" s="15">
        <v>686.1</v>
      </c>
      <c r="G15" s="42">
        <f t="shared" ref="G15:G20" si="1">D15-C15</f>
        <v>686.1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0</v>
      </c>
      <c r="E23" s="8">
        <f>E24+E25+E26</f>
        <v>0</v>
      </c>
      <c r="F23" s="8">
        <f>F24+F25+F26</f>
        <v>0</v>
      </c>
      <c r="G23" s="8">
        <f t="shared" si="0"/>
        <v>0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>
        <f>E24+F24</f>
        <v>0</v>
      </c>
      <c r="E24" s="15">
        <v>0</v>
      </c>
      <c r="F24" s="15"/>
      <c r="G24" s="42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>
        <f>E25+F25</f>
        <v>0</v>
      </c>
      <c r="E25" s="15">
        <v>0</v>
      </c>
      <c r="F25" s="15">
        <v>0</v>
      </c>
      <c r="G25" s="42">
        <f t="shared" si="0"/>
        <v>0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13252.400000000001</v>
      </c>
      <c r="E33" s="8">
        <f>E34+E35+E36+E37+E38</f>
        <v>6059.7</v>
      </c>
      <c r="F33" s="8">
        <f>F34+F35+F36+F37+F38</f>
        <v>7192.7000000000007</v>
      </c>
      <c r="G33" s="8">
        <f t="shared" si="0"/>
        <v>800.90000000000146</v>
      </c>
      <c r="H33" s="16"/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 t="shared" ref="D34:D39" si="2">E34+F34</f>
        <v>4750.1000000000004</v>
      </c>
      <c r="E34" s="29">
        <v>2408.5</v>
      </c>
      <c r="F34" s="43">
        <v>2341.6</v>
      </c>
      <c r="G34" s="42">
        <f t="shared" si="0"/>
        <v>819.60000000000036</v>
      </c>
      <c r="H34" s="44"/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f t="shared" si="2"/>
        <v>1200.2</v>
      </c>
      <c r="E35" s="29"/>
      <c r="F35" s="43">
        <v>1200.2</v>
      </c>
      <c r="G35" s="42">
        <f t="shared" si="0"/>
        <v>1200.2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f t="shared" si="2"/>
        <v>0</v>
      </c>
      <c r="E36" s="29"/>
      <c r="F36" s="43">
        <v>0</v>
      </c>
      <c r="G36" s="42">
        <f t="shared" si="0"/>
        <v>0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 t="shared" si="2"/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48">
        <f t="shared" si="2"/>
        <v>7302.1</v>
      </c>
      <c r="E38" s="29">
        <v>3651.2</v>
      </c>
      <c r="F38" s="43">
        <v>3650.9</v>
      </c>
      <c r="G38" s="42">
        <f t="shared" si="0"/>
        <v>-1218.8999999999996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f t="shared" si="2"/>
        <v>1448</v>
      </c>
      <c r="E39" s="45">
        <v>56.4</v>
      </c>
      <c r="F39" s="15">
        <v>1391.6</v>
      </c>
      <c r="G39" s="8">
        <f t="shared" si="0"/>
        <v>297.79999999999995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905.5</v>
      </c>
      <c r="E41" s="8">
        <f>E42+E43</f>
        <v>0</v>
      </c>
      <c r="F41" s="8">
        <f>F42+F43</f>
        <v>905.5</v>
      </c>
      <c r="G41" s="8">
        <f t="shared" si="0"/>
        <v>814.1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f>E43+F43</f>
        <v>905.5</v>
      </c>
      <c r="E43" s="15">
        <v>0</v>
      </c>
      <c r="F43" s="15">
        <v>905.5</v>
      </c>
      <c r="G43" s="42">
        <f t="shared" si="0"/>
        <v>814.1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26.25" customHeight="1" x14ac:dyDescent="0.25">
      <c r="A50" s="14">
        <v>290</v>
      </c>
      <c r="B50" s="25" t="s">
        <v>62</v>
      </c>
      <c r="C50" s="15">
        <v>4054.7</v>
      </c>
      <c r="D50" s="49">
        <f>E50+F50</f>
        <v>2591.6999999999998</v>
      </c>
      <c r="E50" s="15">
        <v>0</v>
      </c>
      <c r="F50" s="15">
        <v>2591.6999999999998</v>
      </c>
      <c r="G50" s="8">
        <f t="shared" si="0"/>
        <v>-1463</v>
      </c>
      <c r="H50" s="20"/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1080.5999999999999</v>
      </c>
      <c r="F51" s="8">
        <f>F52+F53+F54</f>
        <v>735.1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946.40000000000009</v>
      </c>
      <c r="E52" s="15">
        <v>211.3</v>
      </c>
      <c r="F52" s="15">
        <v>735.1</v>
      </c>
      <c r="G52" s="42">
        <f>D52-C52</f>
        <v>697.00000000000011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83</v>
      </c>
      <c r="E56" s="8">
        <f>E57</f>
        <v>0</v>
      </c>
      <c r="F56" s="8">
        <f>F57</f>
        <v>83</v>
      </c>
      <c r="G56" s="8">
        <f t="shared" si="0"/>
        <v>83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83</v>
      </c>
      <c r="E57" s="21">
        <f>SUM(E58:E64)</f>
        <v>0</v>
      </c>
      <c r="F57" s="21">
        <f>SUM(F58:F64)</f>
        <v>83</v>
      </c>
      <c r="G57" s="42">
        <f t="shared" si="0"/>
        <v>83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>
        <f>E63+F63</f>
        <v>83</v>
      </c>
      <c r="E63" s="15">
        <v>0</v>
      </c>
      <c r="F63" s="15">
        <v>83</v>
      </c>
      <c r="G63" s="42">
        <f t="shared" si="0"/>
        <v>83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98</v>
      </c>
    </row>
    <row r="72" spans="1:8" x14ac:dyDescent="0.25">
      <c r="A72" s="2" t="s">
        <v>99</v>
      </c>
    </row>
    <row r="73" spans="1:8" x14ac:dyDescent="0.25">
      <c r="A73" s="2" t="s">
        <v>100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2018-01-24T09:42:07Z</dcterms:modified>
</cp:coreProperties>
</file>