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D38" i="1"/>
  <c r="G38" i="1" s="1"/>
  <c r="G37" i="1"/>
  <c r="D37" i="1"/>
  <c r="D36" i="1"/>
  <c r="G36" i="1" s="1"/>
  <c r="G35" i="1"/>
  <c r="D35" i="1"/>
  <c r="D33" i="1" s="1"/>
  <c r="G33" i="1" s="1"/>
  <c r="D34" i="1"/>
  <c r="G34" i="1" s="1"/>
  <c r="F33" i="1"/>
  <c r="E33" i="1"/>
  <c r="C33" i="1"/>
  <c r="G32" i="1"/>
  <c r="D31" i="1"/>
  <c r="G31" i="1" s="1"/>
  <c r="G30" i="1"/>
  <c r="D30" i="1"/>
  <c r="D29" i="1"/>
  <c r="G29" i="1" s="1"/>
  <c r="F28" i="1"/>
  <c r="F27" i="1" s="1"/>
  <c r="E28" i="1"/>
  <c r="C28" i="1"/>
  <c r="C27" i="1" s="1"/>
  <c r="E27" i="1"/>
  <c r="G26" i="1"/>
  <c r="D25" i="1"/>
  <c r="G25" i="1" s="1"/>
  <c r="G24" i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D14" i="1"/>
  <c r="C14" i="1"/>
  <c r="G14" i="1" s="1"/>
  <c r="D13" i="1"/>
  <c r="C13" i="1"/>
  <c r="C10" i="1" s="1"/>
  <c r="G12" i="1"/>
  <c r="G11" i="1"/>
  <c r="E10" i="1" l="1"/>
  <c r="F10" i="1"/>
  <c r="D23" i="1"/>
  <c r="G23" i="1" s="1"/>
  <c r="G13" i="1"/>
  <c r="D28" i="1"/>
  <c r="D56" i="1"/>
  <c r="G56" i="1" s="1"/>
  <c r="D27" i="1" l="1"/>
  <c r="G28" i="1"/>
  <c r="G27" i="1" l="1"/>
  <c r="D10" i="1"/>
  <c r="G10" i="1" s="1"/>
</calcChain>
</file>

<file path=xl/sharedStrings.xml><?xml version="1.0" encoding="utf-8"?>
<sst xmlns="http://schemas.openxmlformats.org/spreadsheetml/2006/main" count="110" uniqueCount="110">
  <si>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</si>
  <si>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</si>
  <si>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</si>
  <si>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</si>
  <si>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</si>
  <si>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</si>
  <si>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</si>
  <si>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</si>
  <si>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</si>
  <si>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</si>
  <si>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</si>
  <si>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</si>
  <si>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</si>
  <si>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</si>
  <si>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</si>
  <si>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</si>
  <si>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</si>
  <si>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</si>
  <si>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</si>
  <si>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</si>
  <si>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</si>
  <si>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</si>
  <si>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</si>
  <si>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</si>
  <si>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</si>
  <si>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</si>
  <si>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</si>
  <si>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</si>
  <si>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</si>
  <si>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</si>
  <si>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</si>
  <si>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</si>
  <si>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</si>
  <si>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</si>
  <si>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</si>
  <si>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</si>
  <si>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</si>
  <si>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</si>
  <si>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</si>
  <si>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</si>
  <si>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</si>
  <si>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</si>
  <si>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</si>
  <si>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</si>
  <si>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</si>
  <si>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</si>
  <si>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</si>
  <si>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</si>
  <si>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</si>
  <si>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</si>
  <si>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</si>
  <si>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</si>
  <si>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</si>
  <si>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</si>
  <si>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</si>
  <si>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</si>
  <si>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</si>
  <si>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</si>
  <si>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</si>
  <si>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</si>
  <si>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</si>
  <si>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</si>
  <si>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</si>
  <si>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</si>
  <si>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</si>
  <si>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</si>
  <si>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</si>
  <si>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</si>
  <si>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</si>
  <si>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</si>
  <si>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</si>
  <si>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</si>
  <si>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</si>
  <si>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</si>
  <si>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</si>
  <si>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</si>
  <si>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</si>
  <si>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</si>
  <si>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</si>
  <si>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</si>
  <si>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</si>
  <si>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</si>
  <si>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</si>
  <si>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</si>
  <si>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</si>
  <si>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</si>
  <si>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</si>
  <si>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</si>
  <si>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</si>
  <si>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</si>
  <si>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</si>
  <si>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</si>
  <si>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</si>
  <si>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</si>
  <si>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</si>
  <si>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</si>
  <si>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</si>
  <si>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</si>
  <si>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</si>
  <si>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</si>
  <si>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</si>
  <si>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</si>
  <si>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</si>
  <si>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Справочная таблица к отчету об исполнении местного бюджета по состоянию на 01 января 2020 года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</si>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</sst>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theme="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/>
    <xf numFmtId="14" fontId="2" fillId="0" borderId="0" xfId="0" applyNumberFormat="1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52" workbookViewId="0">
      <selection activeCell="H77" sqref="H77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B2" s="51" t="s">
        <v>1</v>
      </c>
      <c r="C2" s="51"/>
      <c r="D2" s="51"/>
      <c r="E2" s="51"/>
      <c r="F2" s="51"/>
      <c r="G2" s="51"/>
      <c r="H2" s="51"/>
    </row>
    <row r="3" spans="1:9" x14ac:dyDescent="0.2">
      <c r="B3" s="42"/>
      <c r="C3" s="42"/>
      <c r="D3" s="42"/>
      <c r="E3" s="42"/>
      <c r="F3" s="42"/>
      <c r="G3" s="42"/>
      <c r="H3" s="42"/>
    </row>
    <row r="4" spans="1:9" ht="12" customHeight="1" x14ac:dyDescent="0.25">
      <c r="A4" s="52" t="s">
        <v>103</v>
      </c>
      <c r="B4" s="52"/>
      <c r="C4" s="53"/>
      <c r="D4" s="53"/>
      <c r="E4" s="53"/>
      <c r="F4" s="53"/>
      <c r="G4" s="53"/>
      <c r="H4" s="54"/>
    </row>
    <row r="5" spans="1:9" x14ac:dyDescent="0.2">
      <c r="A5" s="1"/>
      <c r="B5" s="55" t="s">
        <v>2</v>
      </c>
      <c r="C5" s="55"/>
      <c r="D5" s="55"/>
      <c r="E5" s="55"/>
      <c r="F5" s="55"/>
      <c r="G5" s="55"/>
      <c r="H5" s="55"/>
    </row>
    <row r="6" spans="1:9" x14ac:dyDescent="0.2">
      <c r="A6" s="1"/>
      <c r="B6" s="1"/>
      <c r="C6" s="1"/>
      <c r="D6" s="1"/>
      <c r="E6" s="1"/>
      <c r="F6" s="1"/>
      <c r="G6" s="1"/>
      <c r="H6" s="3" t="s">
        <v>99</v>
      </c>
    </row>
    <row r="7" spans="1:9" ht="52.9" customHeight="1" x14ac:dyDescent="0.2">
      <c r="A7" s="48" t="s">
        <v>3</v>
      </c>
      <c r="B7" s="48" t="s">
        <v>4</v>
      </c>
      <c r="C7" s="48" t="s">
        <v>100</v>
      </c>
      <c r="D7" s="48" t="s">
        <v>104</v>
      </c>
      <c r="E7" s="56" t="s">
        <v>90</v>
      </c>
      <c r="F7" s="57"/>
      <c r="G7" s="48" t="s">
        <v>105</v>
      </c>
      <c r="H7" s="48" t="s">
        <v>5</v>
      </c>
    </row>
    <row r="8" spans="1:9" ht="45" x14ac:dyDescent="0.2">
      <c r="A8" s="49"/>
      <c r="B8" s="49"/>
      <c r="C8" s="49"/>
      <c r="D8" s="49"/>
      <c r="E8" s="26" t="s">
        <v>91</v>
      </c>
      <c r="F8" s="26" t="s">
        <v>92</v>
      </c>
      <c r="G8" s="49"/>
      <c r="H8" s="49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9" s="9" customFormat="1" ht="21" x14ac:dyDescent="0.15">
      <c r="A10" s="6"/>
      <c r="B10" s="7" t="s">
        <v>7</v>
      </c>
      <c r="C10" s="27">
        <f>C12+C13+C21+C22+C23+C27+C32+C33+C39+C40+C41+C44+C45+C46+C49+C50+C51+C55+C56</f>
        <v>488278</v>
      </c>
      <c r="D10" s="27">
        <f>D12+D13+D21+D22+D23+D27+D32+D33+D39+D40+D41+D44+D45+D46+D49+D50+D51+D55+D56</f>
        <v>563580.79</v>
      </c>
      <c r="E10" s="27">
        <f>E12+E13+E21+E22+E23+E27+E32+E33+E39+E40+E41+E44+E45+E46+E49+E50+E51+E55+E56</f>
        <v>488278</v>
      </c>
      <c r="F10" s="27">
        <f>F12+F13+F21+F22+F23+F27+F32+F33+F39+F40+F41+F44+F45+F46+F49+F50+F51+F55+F56</f>
        <v>75302.789999999994</v>
      </c>
      <c r="G10" s="28">
        <f>D10-C10</f>
        <v>75302.790000000037</v>
      </c>
      <c r="H10" s="29"/>
      <c r="I10" s="8"/>
    </row>
    <row r="11" spans="1:9" s="5" customFormat="1" ht="10.5" x14ac:dyDescent="0.15">
      <c r="A11" s="10"/>
      <c r="B11" s="7" t="s">
        <v>8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9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10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11</v>
      </c>
      <c r="B14" s="15" t="s">
        <v>12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13</v>
      </c>
      <c r="B15" s="17" t="s">
        <v>14</v>
      </c>
      <c r="C15" s="37"/>
      <c r="D15" s="37">
        <v>0</v>
      </c>
      <c r="E15" s="41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15</v>
      </c>
      <c r="B16" s="17" t="s">
        <v>16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17</v>
      </c>
      <c r="B17" s="17" t="s">
        <v>18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19</v>
      </c>
      <c r="B18" s="17" t="s">
        <v>20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21</v>
      </c>
      <c r="B19" s="17" t="s">
        <v>22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23</v>
      </c>
      <c r="B20" s="15" t="s">
        <v>24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25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26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27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28</v>
      </c>
      <c r="B24" s="15" t="s">
        <v>29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30</v>
      </c>
      <c r="B25" s="15" t="s">
        <v>31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98</v>
      </c>
    </row>
    <row r="26" spans="1:8" ht="70.5" customHeight="1" x14ac:dyDescent="0.2">
      <c r="A26" s="20">
        <v>222.3</v>
      </c>
      <c r="B26" s="15" t="s">
        <v>32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33</v>
      </c>
      <c r="C27" s="28">
        <f>C28+C31</f>
        <v>0</v>
      </c>
      <c r="D27" s="28">
        <f>D28+D31</f>
        <v>0</v>
      </c>
      <c r="E27" s="28">
        <f>E28+E31</f>
        <v>0</v>
      </c>
      <c r="F27" s="28">
        <f>F28+F31</f>
        <v>0</v>
      </c>
      <c r="G27" s="28">
        <f t="shared" si="0"/>
        <v>0</v>
      </c>
      <c r="H27" s="34"/>
    </row>
    <row r="28" spans="1:8" s="22" customFormat="1" ht="33.75" x14ac:dyDescent="0.2">
      <c r="A28" s="20" t="s">
        <v>34</v>
      </c>
      <c r="B28" s="21" t="s">
        <v>35</v>
      </c>
      <c r="C28" s="35">
        <f>C29+C30</f>
        <v>0</v>
      </c>
      <c r="D28" s="37">
        <f>E28+F28</f>
        <v>0</v>
      </c>
      <c r="E28" s="35">
        <f>E29+E30</f>
        <v>0</v>
      </c>
      <c r="F28" s="35">
        <f>F29+F30</f>
        <v>0</v>
      </c>
      <c r="G28" s="28">
        <f t="shared" si="0"/>
        <v>0</v>
      </c>
      <c r="H28" s="40">
        <v>0</v>
      </c>
    </row>
    <row r="29" spans="1:8" s="22" customFormat="1" ht="25.15" customHeight="1" x14ac:dyDescent="0.2">
      <c r="A29" s="20" t="s">
        <v>36</v>
      </c>
      <c r="B29" s="23" t="s">
        <v>37</v>
      </c>
      <c r="C29" s="37"/>
      <c r="D29" s="37">
        <f>E29+F29</f>
        <v>0</v>
      </c>
      <c r="E29" s="37"/>
      <c r="F29" s="37">
        <v>0</v>
      </c>
      <c r="G29" s="28">
        <f t="shared" si="0"/>
        <v>0</v>
      </c>
      <c r="H29" s="40" t="s">
        <v>101</v>
      </c>
    </row>
    <row r="30" spans="1:8" s="22" customFormat="1" ht="21.75" customHeight="1" x14ac:dyDescent="0.2">
      <c r="A30" s="20" t="s">
        <v>38</v>
      </c>
      <c r="B30" s="23" t="s">
        <v>39</v>
      </c>
      <c r="C30" s="37"/>
      <c r="D30" s="37">
        <f>E30+F30</f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40</v>
      </c>
      <c r="C31" s="37"/>
      <c r="D31" s="37">
        <f>E31+F31</f>
        <v>0</v>
      </c>
      <c r="E31" s="37"/>
      <c r="F31" s="37">
        <v>0</v>
      </c>
      <c r="G31" s="28">
        <f t="shared" si="0"/>
        <v>0</v>
      </c>
      <c r="H31" s="40" t="s">
        <v>102</v>
      </c>
    </row>
    <row r="32" spans="1:8" s="12" customFormat="1" ht="21.75" x14ac:dyDescent="0.2">
      <c r="A32" s="11">
        <v>224</v>
      </c>
      <c r="B32" s="18" t="s">
        <v>41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42</v>
      </c>
      <c r="C33" s="28">
        <f>C34+C35+C36+C37+C38</f>
        <v>0</v>
      </c>
      <c r="D33" s="28">
        <f>D34+D35+D36+D37+D38</f>
        <v>75302.789999999994</v>
      </c>
      <c r="E33" s="28">
        <f>E34+E35+E36+E37+E38</f>
        <v>0</v>
      </c>
      <c r="F33" s="28">
        <f>F34+F35+F36+F37+F38</f>
        <v>75302.789999999994</v>
      </c>
      <c r="G33" s="28">
        <f t="shared" si="0"/>
        <v>75302.789999999994</v>
      </c>
      <c r="H33" s="33"/>
    </row>
    <row r="34" spans="1:8" s="22" customFormat="1" ht="21.75" customHeight="1" x14ac:dyDescent="0.2">
      <c r="A34" s="16" t="s">
        <v>43</v>
      </c>
      <c r="B34" s="23" t="s">
        <v>44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45</v>
      </c>
      <c r="B35" s="23" t="s">
        <v>46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47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48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49</v>
      </c>
      <c r="C38" s="37"/>
      <c r="D38" s="37">
        <f t="shared" si="1"/>
        <v>75302.789999999994</v>
      </c>
      <c r="E38" s="37"/>
      <c r="F38" s="37">
        <v>75302.789999999994</v>
      </c>
      <c r="G38" s="28">
        <f t="shared" si="0"/>
        <v>75302.789999999994</v>
      </c>
      <c r="H38" s="40"/>
    </row>
    <row r="39" spans="1:8" s="12" customFormat="1" ht="25.5" customHeight="1" x14ac:dyDescent="0.2">
      <c r="A39" s="11">
        <v>226</v>
      </c>
      <c r="B39" s="18" t="s">
        <v>50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51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52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53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54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55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56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57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21" customHeight="1" x14ac:dyDescent="0.2">
      <c r="A47" s="20" t="s">
        <v>58</v>
      </c>
      <c r="B47" s="21" t="s">
        <v>59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60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61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62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63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64</v>
      </c>
      <c r="B52" s="21" t="s">
        <v>65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66</v>
      </c>
      <c r="B53" s="21" t="s">
        <v>67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68</v>
      </c>
      <c r="B54" s="21" t="s">
        <v>69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70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71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72</v>
      </c>
      <c r="B57" s="21" t="s">
        <v>73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74</v>
      </c>
      <c r="B58" s="25" t="s">
        <v>75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76</v>
      </c>
      <c r="B59" s="23" t="s">
        <v>77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78</v>
      </c>
      <c r="B60" s="23" t="s">
        <v>79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80</v>
      </c>
      <c r="B61" s="23" t="s">
        <v>81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82</v>
      </c>
      <c r="B62" s="23" t="s">
        <v>83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84</v>
      </c>
      <c r="B63" s="23" t="s">
        <v>85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86</v>
      </c>
      <c r="B64" s="23" t="s">
        <v>87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93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94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95</v>
      </c>
      <c r="C67" s="37"/>
      <c r="D67" s="37"/>
      <c r="E67" s="37"/>
      <c r="F67" s="37"/>
      <c r="G67" s="28">
        <f t="shared" si="0"/>
        <v>0</v>
      </c>
      <c r="H67" s="36"/>
    </row>
    <row r="68" spans="1:8" x14ac:dyDescent="0.2">
      <c r="A68" s="16">
        <v>3</v>
      </c>
      <c r="B68" s="23" t="s">
        <v>96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97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88</v>
      </c>
      <c r="C71" s="43"/>
      <c r="D71" s="45" t="s">
        <v>106</v>
      </c>
      <c r="E71" s="45"/>
      <c r="F71" s="45"/>
    </row>
    <row r="72" spans="1:8" x14ac:dyDescent="0.2">
      <c r="A72" s="2" t="s">
        <v>89</v>
      </c>
      <c r="C72" s="43"/>
      <c r="D72" s="45" t="s">
        <v>107</v>
      </c>
      <c r="E72" s="45"/>
      <c r="F72" s="45"/>
      <c r="H72" s="44"/>
    </row>
    <row r="73" spans="1:8" ht="51" customHeight="1" x14ac:dyDescent="0.2">
      <c r="A73" s="2" t="s">
        <v>108</v>
      </c>
      <c r="E73" s="47"/>
      <c r="F73" s="47"/>
    </row>
    <row r="74" spans="1:8" x14ac:dyDescent="0.2">
      <c r="A74" s="2" t="s">
        <v>109</v>
      </c>
    </row>
    <row r="76" spans="1:8" x14ac:dyDescent="0.2">
      <c r="A76" s="46">
        <v>43854</v>
      </c>
      <c r="B76" s="46"/>
    </row>
  </sheetData>
  <mergeCells count="13">
    <mergeCell ref="A76:B76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2020-01-27T00:13:25Z</dcterms:modified>
</cp:coreProperties>
</file>