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Q80" i="1" l="1"/>
  <c r="P80" i="1"/>
  <c r="O80" i="1"/>
  <c r="N80" i="1"/>
  <c r="M80" i="1"/>
  <c r="L80" i="1"/>
  <c r="K80" i="1"/>
  <c r="J80" i="1"/>
  <c r="Q79" i="1"/>
  <c r="P79" i="1"/>
  <c r="O79" i="1"/>
  <c r="N79" i="1"/>
  <c r="M79" i="1"/>
  <c r="L79" i="1"/>
  <c r="K79" i="1"/>
  <c r="J79" i="1"/>
  <c r="Q78" i="1"/>
  <c r="P78" i="1"/>
  <c r="O78" i="1"/>
  <c r="N78" i="1"/>
  <c r="M78" i="1"/>
  <c r="L78" i="1"/>
  <c r="K78" i="1"/>
  <c r="J78" i="1"/>
  <c r="Q77" i="1"/>
  <c r="P77" i="1"/>
  <c r="O77" i="1"/>
  <c r="N77" i="1"/>
  <c r="M77" i="1"/>
  <c r="L77" i="1"/>
  <c r="K77" i="1"/>
  <c r="J77" i="1"/>
  <c r="Q76" i="1"/>
  <c r="P76" i="1"/>
  <c r="O76" i="1"/>
  <c r="N76" i="1"/>
  <c r="M76" i="1"/>
  <c r="L76" i="1"/>
  <c r="K76" i="1"/>
  <c r="J76" i="1"/>
  <c r="Q75" i="1"/>
  <c r="P75" i="1"/>
  <c r="O75" i="1"/>
  <c r="N75" i="1"/>
  <c r="M75" i="1"/>
  <c r="L75" i="1"/>
  <c r="K75" i="1"/>
  <c r="J75" i="1"/>
  <c r="Q74" i="1"/>
  <c r="P74" i="1"/>
  <c r="O74" i="1"/>
  <c r="N74" i="1"/>
  <c r="M74" i="1"/>
  <c r="L74" i="1"/>
  <c r="K74" i="1"/>
  <c r="J74" i="1"/>
  <c r="Q73" i="1"/>
  <c r="P73" i="1"/>
  <c r="O73" i="1"/>
  <c r="N73" i="1"/>
  <c r="M73" i="1"/>
  <c r="L73" i="1"/>
  <c r="K73" i="1"/>
  <c r="J73" i="1"/>
  <c r="Q72" i="1"/>
  <c r="P72" i="1"/>
  <c r="O72" i="1"/>
  <c r="N72" i="1"/>
  <c r="M72" i="1"/>
  <c r="L72" i="1"/>
  <c r="K72" i="1"/>
  <c r="J72" i="1"/>
  <c r="Q71" i="1"/>
  <c r="P71" i="1"/>
  <c r="O71" i="1"/>
  <c r="N71" i="1"/>
  <c r="M71" i="1"/>
  <c r="L71" i="1"/>
  <c r="K71" i="1"/>
  <c r="J71" i="1"/>
  <c r="Q70" i="1"/>
  <c r="P70" i="1"/>
  <c r="O70" i="1"/>
  <c r="N70" i="1"/>
  <c r="M70" i="1"/>
  <c r="L70" i="1"/>
  <c r="K70" i="1"/>
  <c r="J70" i="1"/>
  <c r="Q69" i="1"/>
  <c r="P69" i="1"/>
  <c r="O69" i="1"/>
  <c r="N69" i="1"/>
  <c r="M69" i="1"/>
  <c r="L69" i="1"/>
  <c r="K69" i="1"/>
  <c r="J69" i="1"/>
  <c r="Q68" i="1"/>
  <c r="P68" i="1"/>
  <c r="O68" i="1"/>
  <c r="N68" i="1"/>
  <c r="M68" i="1"/>
  <c r="L68" i="1"/>
  <c r="K68" i="1"/>
  <c r="J68" i="1"/>
  <c r="Q67" i="1"/>
  <c r="P67" i="1"/>
  <c r="O67" i="1"/>
  <c r="N67" i="1"/>
  <c r="M67" i="1"/>
  <c r="L67" i="1"/>
  <c r="K67" i="1"/>
  <c r="J67" i="1"/>
  <c r="Q66" i="1"/>
  <c r="P66" i="1"/>
  <c r="O66" i="1"/>
  <c r="N66" i="1"/>
  <c r="M66" i="1"/>
  <c r="L66" i="1"/>
  <c r="J66" i="1"/>
  <c r="Q65" i="1"/>
  <c r="P65" i="1"/>
  <c r="O65" i="1"/>
  <c r="N65" i="1"/>
  <c r="M65" i="1"/>
  <c r="L65" i="1"/>
  <c r="K65" i="1"/>
  <c r="J65" i="1"/>
  <c r="Q64" i="1"/>
  <c r="P64" i="1"/>
  <c r="O64" i="1"/>
  <c r="N64" i="1"/>
  <c r="M64" i="1"/>
  <c r="L64" i="1"/>
  <c r="K64" i="1"/>
  <c r="J64" i="1"/>
  <c r="Q63" i="1"/>
  <c r="P63" i="1"/>
  <c r="O63" i="1"/>
  <c r="N63" i="1"/>
  <c r="M63" i="1"/>
  <c r="L63" i="1"/>
  <c r="K63" i="1"/>
  <c r="J63" i="1"/>
  <c r="Q62" i="1"/>
  <c r="P62" i="1"/>
  <c r="O62" i="1"/>
  <c r="N62" i="1"/>
  <c r="M62" i="1"/>
  <c r="L62" i="1"/>
  <c r="K62" i="1"/>
  <c r="J62" i="1"/>
  <c r="Q61" i="1"/>
  <c r="P61" i="1"/>
  <c r="O61" i="1"/>
  <c r="N61" i="1"/>
  <c r="M61" i="1"/>
  <c r="L61" i="1"/>
  <c r="K61" i="1"/>
  <c r="J61" i="1"/>
  <c r="Q60" i="1"/>
  <c r="P60" i="1"/>
  <c r="O60" i="1"/>
  <c r="N60" i="1"/>
  <c r="M60" i="1"/>
  <c r="L60" i="1"/>
  <c r="K60" i="1"/>
  <c r="J60" i="1"/>
  <c r="Q59" i="1"/>
  <c r="P59" i="1"/>
  <c r="O59" i="1"/>
  <c r="N59" i="1"/>
  <c r="M59" i="1"/>
  <c r="L59" i="1"/>
  <c r="K59" i="1"/>
  <c r="J59" i="1"/>
  <c r="Q58" i="1"/>
  <c r="P58" i="1"/>
  <c r="O58" i="1"/>
  <c r="N58" i="1"/>
  <c r="M58" i="1"/>
  <c r="L58" i="1"/>
  <c r="K58" i="1"/>
  <c r="J58" i="1"/>
  <c r="Q57" i="1"/>
  <c r="P57" i="1"/>
  <c r="O57" i="1"/>
  <c r="N57" i="1"/>
  <c r="M57" i="1"/>
  <c r="L57" i="1"/>
  <c r="K57" i="1"/>
  <c r="J57" i="1"/>
  <c r="Q56" i="1"/>
  <c r="P56" i="1"/>
  <c r="O56" i="1"/>
  <c r="N56" i="1"/>
  <c r="M56" i="1"/>
  <c r="L56" i="1"/>
  <c r="K56" i="1"/>
  <c r="J56" i="1"/>
  <c r="Q55" i="1"/>
  <c r="P55" i="1"/>
  <c r="O55" i="1"/>
  <c r="N55" i="1"/>
  <c r="M55" i="1"/>
  <c r="L55" i="1"/>
  <c r="K55" i="1"/>
  <c r="J55" i="1"/>
  <c r="Q54" i="1"/>
  <c r="P54" i="1"/>
  <c r="O54" i="1"/>
  <c r="N54" i="1"/>
  <c r="M54" i="1"/>
  <c r="L54" i="1"/>
  <c r="K54" i="1"/>
  <c r="J54" i="1"/>
  <c r="Q53" i="1"/>
  <c r="P53" i="1"/>
  <c r="O53" i="1"/>
  <c r="N53" i="1"/>
  <c r="M53" i="1"/>
  <c r="L53" i="1"/>
  <c r="K53" i="1"/>
  <c r="Q52" i="1"/>
  <c r="P52" i="1"/>
  <c r="P50" i="1" s="1"/>
  <c r="P10" i="1" s="1"/>
  <c r="O52" i="1"/>
  <c r="N52" i="1"/>
  <c r="N50" i="1" s="1"/>
  <c r="N10" i="1" s="1"/>
  <c r="M52" i="1"/>
  <c r="L52" i="1"/>
  <c r="L50" i="1" s="1"/>
  <c r="L10" i="1" s="1"/>
  <c r="K52" i="1"/>
  <c r="Q51" i="1"/>
  <c r="P51" i="1"/>
  <c r="O51" i="1"/>
  <c r="N51" i="1"/>
  <c r="M51" i="1"/>
  <c r="L51" i="1"/>
  <c r="K51" i="1"/>
  <c r="J51" i="1"/>
  <c r="Q50" i="1"/>
  <c r="O50" i="1"/>
  <c r="M50" i="1"/>
  <c r="K50" i="1"/>
  <c r="J50" i="1"/>
  <c r="Q49" i="1"/>
  <c r="P49" i="1"/>
  <c r="O49" i="1"/>
  <c r="N49" i="1"/>
  <c r="M49" i="1"/>
  <c r="L49" i="1"/>
  <c r="K49" i="1"/>
  <c r="J49" i="1"/>
  <c r="Q48" i="1"/>
  <c r="P48" i="1"/>
  <c r="O48" i="1"/>
  <c r="N48" i="1"/>
  <c r="M48" i="1"/>
  <c r="L48" i="1"/>
  <c r="K48" i="1"/>
  <c r="J48" i="1"/>
  <c r="Q47" i="1"/>
  <c r="P47" i="1"/>
  <c r="O47" i="1"/>
  <c r="N47" i="1"/>
  <c r="M47" i="1"/>
  <c r="L47" i="1"/>
  <c r="K47" i="1"/>
  <c r="J47" i="1"/>
  <c r="Q46" i="1"/>
  <c r="P46" i="1"/>
  <c r="O46" i="1"/>
  <c r="N46" i="1"/>
  <c r="M46" i="1"/>
  <c r="L46" i="1"/>
  <c r="K46" i="1"/>
  <c r="J46" i="1"/>
  <c r="Q45" i="1"/>
  <c r="P45" i="1"/>
  <c r="O45" i="1"/>
  <c r="N45" i="1"/>
  <c r="M45" i="1"/>
  <c r="L45" i="1"/>
  <c r="K45" i="1"/>
  <c r="J45" i="1"/>
  <c r="Q44" i="1"/>
  <c r="P44" i="1"/>
  <c r="O44" i="1"/>
  <c r="N44" i="1"/>
  <c r="M44" i="1"/>
  <c r="L44" i="1"/>
  <c r="K44" i="1"/>
  <c r="J44" i="1"/>
  <c r="Q43" i="1"/>
  <c r="P43" i="1"/>
  <c r="O43" i="1"/>
  <c r="N43" i="1"/>
  <c r="M43" i="1"/>
  <c r="L43" i="1"/>
  <c r="K43" i="1"/>
  <c r="J43" i="1"/>
  <c r="Q42" i="1"/>
  <c r="P42" i="1"/>
  <c r="O42" i="1"/>
  <c r="N42" i="1"/>
  <c r="M42" i="1"/>
  <c r="L42" i="1"/>
  <c r="K42" i="1"/>
  <c r="J42" i="1"/>
  <c r="Q41" i="1"/>
  <c r="P41" i="1"/>
  <c r="O41" i="1"/>
  <c r="N41" i="1"/>
  <c r="M41" i="1"/>
  <c r="L41" i="1"/>
  <c r="K41" i="1"/>
  <c r="J41" i="1"/>
  <c r="Q40" i="1"/>
  <c r="P40" i="1"/>
  <c r="O40" i="1"/>
  <c r="N40" i="1"/>
  <c r="M40" i="1"/>
  <c r="L40" i="1"/>
  <c r="K40" i="1"/>
  <c r="J40" i="1"/>
  <c r="Q39" i="1"/>
  <c r="P39" i="1"/>
  <c r="O39" i="1"/>
  <c r="N39" i="1"/>
  <c r="M39" i="1"/>
  <c r="L39" i="1"/>
  <c r="K39" i="1"/>
  <c r="J39" i="1"/>
  <c r="Q38" i="1"/>
  <c r="P38" i="1"/>
  <c r="O38" i="1"/>
  <c r="N38" i="1"/>
  <c r="M38" i="1"/>
  <c r="L38" i="1"/>
  <c r="K38" i="1"/>
  <c r="J38" i="1"/>
  <c r="Q37" i="1"/>
  <c r="P37" i="1"/>
  <c r="O37" i="1"/>
  <c r="N37" i="1"/>
  <c r="M37" i="1"/>
  <c r="L37" i="1"/>
  <c r="K37" i="1"/>
  <c r="J37" i="1"/>
  <c r="Q36" i="1"/>
  <c r="P36" i="1"/>
  <c r="O36" i="1"/>
  <c r="N36" i="1"/>
  <c r="M36" i="1"/>
  <c r="L36" i="1"/>
  <c r="K36" i="1"/>
  <c r="J36" i="1"/>
  <c r="Q35" i="1"/>
  <c r="P35" i="1"/>
  <c r="O35" i="1"/>
  <c r="N35" i="1"/>
  <c r="M35" i="1"/>
  <c r="L35" i="1"/>
  <c r="K35" i="1"/>
  <c r="J35" i="1"/>
  <c r="Q34" i="1"/>
  <c r="P34" i="1"/>
  <c r="O34" i="1"/>
  <c r="N34" i="1"/>
  <c r="M34" i="1"/>
  <c r="L34" i="1"/>
  <c r="K34" i="1"/>
  <c r="J34" i="1"/>
  <c r="Q33" i="1"/>
  <c r="P33" i="1"/>
  <c r="O33" i="1"/>
  <c r="N33" i="1"/>
  <c r="M33" i="1"/>
  <c r="L33" i="1"/>
  <c r="K33" i="1"/>
  <c r="J33" i="1"/>
  <c r="Q32" i="1"/>
  <c r="P32" i="1"/>
  <c r="O32" i="1"/>
  <c r="N32" i="1"/>
  <c r="M32" i="1"/>
  <c r="L32" i="1"/>
  <c r="K32" i="1"/>
  <c r="J32" i="1"/>
  <c r="Q31" i="1"/>
  <c r="P31" i="1"/>
  <c r="O31" i="1"/>
  <c r="N31" i="1"/>
  <c r="M31" i="1"/>
  <c r="L31" i="1"/>
  <c r="K31" i="1"/>
  <c r="J31" i="1"/>
  <c r="Q30" i="1"/>
  <c r="P30" i="1"/>
  <c r="O30" i="1"/>
  <c r="N30" i="1"/>
  <c r="M30" i="1"/>
  <c r="L30" i="1"/>
  <c r="K30" i="1"/>
  <c r="J30" i="1"/>
  <c r="Q29" i="1"/>
  <c r="P29" i="1"/>
  <c r="O29" i="1"/>
  <c r="N29" i="1"/>
  <c r="M29" i="1"/>
  <c r="L29" i="1"/>
  <c r="K29" i="1"/>
  <c r="J29" i="1"/>
  <c r="Q28" i="1"/>
  <c r="P28" i="1"/>
  <c r="O28" i="1"/>
  <c r="N28" i="1"/>
  <c r="M28" i="1"/>
  <c r="L28" i="1"/>
  <c r="K28" i="1"/>
  <c r="J28" i="1"/>
  <c r="Q27" i="1"/>
  <c r="P27" i="1"/>
  <c r="O27" i="1"/>
  <c r="N27" i="1"/>
  <c r="M27" i="1"/>
  <c r="L27" i="1"/>
  <c r="K27" i="1"/>
  <c r="J27" i="1"/>
  <c r="Q26" i="1"/>
  <c r="P26" i="1"/>
  <c r="O26" i="1"/>
  <c r="N26" i="1"/>
  <c r="M26" i="1"/>
  <c r="L26" i="1"/>
  <c r="K26" i="1"/>
  <c r="J26" i="1"/>
  <c r="Q25" i="1"/>
  <c r="P25" i="1"/>
  <c r="O25" i="1"/>
  <c r="N25" i="1"/>
  <c r="M25" i="1"/>
  <c r="L25" i="1"/>
  <c r="K25" i="1"/>
  <c r="J25" i="1"/>
  <c r="Q24" i="1"/>
  <c r="P24" i="1"/>
  <c r="O24" i="1"/>
  <c r="N24" i="1"/>
  <c r="M24" i="1"/>
  <c r="L24" i="1"/>
  <c r="K24" i="1"/>
  <c r="J24" i="1"/>
  <c r="Q23" i="1"/>
  <c r="P23" i="1"/>
  <c r="O23" i="1"/>
  <c r="N23" i="1"/>
  <c r="M23" i="1"/>
  <c r="L23" i="1"/>
  <c r="K23" i="1"/>
  <c r="J23" i="1"/>
  <c r="Q22" i="1"/>
  <c r="P22" i="1"/>
  <c r="O22" i="1"/>
  <c r="N22" i="1"/>
  <c r="M22" i="1"/>
  <c r="L22" i="1"/>
  <c r="K22" i="1"/>
  <c r="J22" i="1"/>
  <c r="Q21" i="1"/>
  <c r="P21" i="1"/>
  <c r="O21" i="1"/>
  <c r="N21" i="1"/>
  <c r="M21" i="1"/>
  <c r="L21" i="1"/>
  <c r="K21" i="1"/>
  <c r="J21" i="1"/>
  <c r="Q20" i="1"/>
  <c r="P20" i="1"/>
  <c r="O20" i="1"/>
  <c r="N20" i="1"/>
  <c r="M20" i="1"/>
  <c r="L20" i="1"/>
  <c r="K20" i="1"/>
  <c r="J20" i="1"/>
  <c r="Q19" i="1"/>
  <c r="P19" i="1"/>
  <c r="O19" i="1"/>
  <c r="N19" i="1"/>
  <c r="M19" i="1"/>
  <c r="L19" i="1"/>
  <c r="K19" i="1"/>
  <c r="J19" i="1"/>
  <c r="Q18" i="1"/>
  <c r="P18" i="1"/>
  <c r="O18" i="1"/>
  <c r="N18" i="1"/>
  <c r="M18" i="1"/>
  <c r="L18" i="1"/>
  <c r="K18" i="1"/>
  <c r="J18" i="1"/>
  <c r="Q17" i="1"/>
  <c r="P17" i="1"/>
  <c r="O17" i="1"/>
  <c r="N17" i="1"/>
  <c r="M17" i="1"/>
  <c r="L17" i="1"/>
  <c r="K17" i="1"/>
  <c r="J17" i="1"/>
  <c r="Q16" i="1"/>
  <c r="P16" i="1"/>
  <c r="O16" i="1"/>
  <c r="N16" i="1"/>
  <c r="M16" i="1"/>
  <c r="L16" i="1"/>
  <c r="K16" i="1"/>
  <c r="J16" i="1"/>
  <c r="Q15" i="1"/>
  <c r="P15" i="1"/>
  <c r="O15" i="1"/>
  <c r="N15" i="1"/>
  <c r="M15" i="1"/>
  <c r="L15" i="1"/>
  <c r="K15" i="1"/>
  <c r="J15" i="1"/>
  <c r="Q14" i="1"/>
  <c r="P14" i="1"/>
  <c r="O14" i="1"/>
  <c r="N14" i="1"/>
  <c r="M14" i="1"/>
  <c r="L14" i="1"/>
  <c r="K14" i="1"/>
  <c r="J14" i="1"/>
  <c r="Q13" i="1"/>
  <c r="P13" i="1"/>
  <c r="O13" i="1"/>
  <c r="N13" i="1"/>
  <c r="M13" i="1"/>
  <c r="L13" i="1"/>
  <c r="K13" i="1"/>
  <c r="J13" i="1"/>
  <c r="Q12" i="1"/>
  <c r="P12" i="1"/>
  <c r="O12" i="1"/>
  <c r="N12" i="1"/>
  <c r="M12" i="1"/>
  <c r="L12" i="1"/>
  <c r="K12" i="1"/>
  <c r="J12" i="1"/>
  <c r="Q10" i="1"/>
  <c r="O10" i="1"/>
  <c r="M10" i="1"/>
  <c r="K10" i="1"/>
  <c r="J10" i="1"/>
  <c r="F80" i="1"/>
  <c r="D80" i="1" s="1"/>
  <c r="G80" i="1" s="1"/>
  <c r="E80" i="1"/>
  <c r="F79" i="1"/>
  <c r="D79" i="1" s="1"/>
  <c r="G79" i="1" s="1"/>
  <c r="E79" i="1"/>
  <c r="F78" i="1"/>
  <c r="D78" i="1" s="1"/>
  <c r="G78" i="1" s="1"/>
  <c r="E78" i="1"/>
  <c r="F77" i="1"/>
  <c r="D77" i="1" s="1"/>
  <c r="G77" i="1" s="1"/>
  <c r="E77" i="1"/>
  <c r="F76" i="1"/>
  <c r="D76" i="1" s="1"/>
  <c r="G76" i="1" s="1"/>
  <c r="E76" i="1"/>
  <c r="F75" i="1"/>
  <c r="D75" i="1" s="1"/>
  <c r="G75" i="1" s="1"/>
  <c r="E75" i="1"/>
  <c r="F74" i="1"/>
  <c r="D74" i="1" s="1"/>
  <c r="G74" i="1" s="1"/>
  <c r="E74" i="1"/>
  <c r="F73" i="1"/>
  <c r="D73" i="1" s="1"/>
  <c r="E73" i="1"/>
  <c r="E72" i="1" s="1"/>
  <c r="F72" i="1"/>
  <c r="C72" i="1"/>
  <c r="F71" i="1"/>
  <c r="E71" i="1"/>
  <c r="D71" i="1" s="1"/>
  <c r="G71" i="1" s="1"/>
  <c r="F70" i="1"/>
  <c r="E70" i="1"/>
  <c r="D70" i="1" s="1"/>
  <c r="G70" i="1" s="1"/>
  <c r="F69" i="1"/>
  <c r="E69" i="1"/>
  <c r="D69" i="1" s="1"/>
  <c r="G69" i="1" s="1"/>
  <c r="F68" i="1"/>
  <c r="E68" i="1"/>
  <c r="D68" i="1" s="1"/>
  <c r="F67" i="1"/>
  <c r="E67" i="1"/>
  <c r="C67" i="1"/>
  <c r="F66" i="1"/>
  <c r="D66" i="1" s="1"/>
  <c r="G66" i="1" s="1"/>
  <c r="E66" i="1"/>
  <c r="F65" i="1"/>
  <c r="D65" i="1" s="1"/>
  <c r="G65" i="1" s="1"/>
  <c r="E65" i="1"/>
  <c r="F64" i="1"/>
  <c r="D64" i="1" s="1"/>
  <c r="G64" i="1" s="1"/>
  <c r="E64" i="1"/>
  <c r="F63" i="1"/>
  <c r="D63" i="1" s="1"/>
  <c r="G63" i="1" s="1"/>
  <c r="E63" i="1"/>
  <c r="F62" i="1"/>
  <c r="D62" i="1" s="1"/>
  <c r="G62" i="1" s="1"/>
  <c r="E62" i="1"/>
  <c r="F61" i="1"/>
  <c r="D61" i="1" s="1"/>
  <c r="G61" i="1" s="1"/>
  <c r="E61" i="1"/>
  <c r="F60" i="1"/>
  <c r="D60" i="1" s="1"/>
  <c r="G60" i="1" s="1"/>
  <c r="E60" i="1"/>
  <c r="F59" i="1"/>
  <c r="D59" i="1" s="1"/>
  <c r="G59" i="1" s="1"/>
  <c r="E59" i="1"/>
  <c r="F58" i="1"/>
  <c r="D58" i="1" s="1"/>
  <c r="G58" i="1" s="1"/>
  <c r="E58" i="1"/>
  <c r="F57" i="1"/>
  <c r="D57" i="1" s="1"/>
  <c r="G57" i="1" s="1"/>
  <c r="E57" i="1"/>
  <c r="E56" i="1"/>
  <c r="C56" i="1"/>
  <c r="F55" i="1"/>
  <c r="E55" i="1"/>
  <c r="D55" i="1" s="1"/>
  <c r="G55" i="1" s="1"/>
  <c r="F54" i="1"/>
  <c r="E54" i="1"/>
  <c r="D54" i="1" s="1"/>
  <c r="G54" i="1" s="1"/>
  <c r="F53" i="1"/>
  <c r="E53" i="1"/>
  <c r="D53" i="1" s="1"/>
  <c r="G53" i="1" s="1"/>
  <c r="F52" i="1"/>
  <c r="E52" i="1"/>
  <c r="D52" i="1" s="1"/>
  <c r="G52" i="1" s="1"/>
  <c r="F51" i="1"/>
  <c r="E51" i="1"/>
  <c r="E50" i="1" s="1"/>
  <c r="F50" i="1"/>
  <c r="C50" i="1"/>
  <c r="F49" i="1"/>
  <c r="E49" i="1"/>
  <c r="D49" i="1" s="1"/>
  <c r="G49" i="1" s="1"/>
  <c r="F48" i="1"/>
  <c r="E48" i="1"/>
  <c r="D48" i="1"/>
  <c r="G48" i="1" s="1"/>
  <c r="F47" i="1"/>
  <c r="E47" i="1"/>
  <c r="D47" i="1" s="1"/>
  <c r="G47" i="1" s="1"/>
  <c r="F46" i="1"/>
  <c r="D46" i="1" s="1"/>
  <c r="G46" i="1" s="1"/>
  <c r="E46" i="1"/>
  <c r="F45" i="1"/>
  <c r="E45" i="1"/>
  <c r="D45" i="1" s="1"/>
  <c r="F44" i="1"/>
  <c r="F43" i="1" s="1"/>
  <c r="E44" i="1"/>
  <c r="D44" i="1"/>
  <c r="G44" i="1" s="1"/>
  <c r="C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F35" i="1" s="1"/>
  <c r="E36" i="1"/>
  <c r="E35" i="1" s="1"/>
  <c r="C35" i="1"/>
  <c r="F34" i="1"/>
  <c r="E34" i="1"/>
  <c r="F33" i="1"/>
  <c r="E33" i="1"/>
  <c r="F32" i="1"/>
  <c r="E32" i="1"/>
  <c r="D32" i="1" s="1"/>
  <c r="F31" i="1"/>
  <c r="E31" i="1"/>
  <c r="D31" i="1" s="1"/>
  <c r="G31" i="1" s="1"/>
  <c r="F30" i="1"/>
  <c r="F29" i="1" s="1"/>
  <c r="F28" i="1" s="1"/>
  <c r="E30" i="1"/>
  <c r="D30" i="1" s="1"/>
  <c r="C29" i="1"/>
  <c r="C28" i="1"/>
  <c r="F27" i="1"/>
  <c r="E27" i="1"/>
  <c r="D27" i="1"/>
  <c r="G27" i="1" s="1"/>
  <c r="F26" i="1"/>
  <c r="D26" i="1" s="1"/>
  <c r="G26" i="1" s="1"/>
  <c r="E26" i="1"/>
  <c r="F25" i="1"/>
  <c r="D25" i="1" s="1"/>
  <c r="E25" i="1"/>
  <c r="E24" i="1" s="1"/>
  <c r="C24" i="1"/>
  <c r="F23" i="1"/>
  <c r="E23" i="1"/>
  <c r="D23" i="1"/>
  <c r="G23" i="1" s="1"/>
  <c r="F22" i="1"/>
  <c r="E22" i="1"/>
  <c r="D22" i="1" s="1"/>
  <c r="G22" i="1" s="1"/>
  <c r="F21" i="1"/>
  <c r="F20" i="1" s="1"/>
  <c r="E21" i="1"/>
  <c r="E20" i="1" s="1"/>
  <c r="C20" i="1"/>
  <c r="F19" i="1"/>
  <c r="E19" i="1"/>
  <c r="F18" i="1"/>
  <c r="E18" i="1"/>
  <c r="F17" i="1"/>
  <c r="E17" i="1"/>
  <c r="F16" i="1"/>
  <c r="F15" i="1" s="1"/>
  <c r="E16" i="1"/>
  <c r="C15" i="1"/>
  <c r="F14" i="1"/>
  <c r="E14" i="1"/>
  <c r="F13" i="1"/>
  <c r="F12" i="1" s="1"/>
  <c r="E13" i="1"/>
  <c r="E12" i="1"/>
  <c r="C12" i="1"/>
  <c r="C10" i="1"/>
  <c r="G25" i="1" l="1"/>
  <c r="D24" i="1"/>
  <c r="G45" i="1"/>
  <c r="D43" i="1"/>
  <c r="G43" i="1" s="1"/>
  <c r="F56" i="1"/>
  <c r="D56" i="1" s="1"/>
  <c r="G56" i="1" s="1"/>
  <c r="D14" i="1"/>
  <c r="G14" i="1" s="1"/>
  <c r="D17" i="1"/>
  <c r="G17" i="1" s="1"/>
  <c r="D19" i="1"/>
  <c r="G19" i="1" s="1"/>
  <c r="F24" i="1"/>
  <c r="D33" i="1"/>
  <c r="G33" i="1" s="1"/>
  <c r="D37" i="1"/>
  <c r="G37" i="1" s="1"/>
  <c r="D39" i="1"/>
  <c r="G39" i="1" s="1"/>
  <c r="D41" i="1"/>
  <c r="G41" i="1" s="1"/>
  <c r="D21" i="1"/>
  <c r="D13" i="1"/>
  <c r="D12" i="1" s="1"/>
  <c r="D16" i="1"/>
  <c r="D18" i="1"/>
  <c r="G18" i="1" s="1"/>
  <c r="G24" i="1"/>
  <c r="D34" i="1"/>
  <c r="G34" i="1" s="1"/>
  <c r="D36" i="1"/>
  <c r="D38" i="1"/>
  <c r="G38" i="1" s="1"/>
  <c r="D40" i="1"/>
  <c r="G40" i="1" s="1"/>
  <c r="D42" i="1"/>
  <c r="G42" i="1" s="1"/>
  <c r="E43" i="1"/>
  <c r="G73" i="1"/>
  <c r="D72" i="1"/>
  <c r="G72" i="1" s="1"/>
  <c r="F10" i="1"/>
  <c r="D29" i="1"/>
  <c r="G30" i="1"/>
  <c r="G13" i="1"/>
  <c r="G16" i="1"/>
  <c r="G36" i="1"/>
  <c r="D67" i="1"/>
  <c r="G67" i="1" s="1"/>
  <c r="G68" i="1"/>
  <c r="E15" i="1"/>
  <c r="E10" i="1" s="1"/>
  <c r="D51" i="1"/>
  <c r="E29" i="1"/>
  <c r="E28" i="1" s="1"/>
  <c r="D35" i="1" l="1"/>
  <c r="G35" i="1" s="1"/>
  <c r="G21" i="1"/>
  <c r="D20" i="1"/>
  <c r="G20" i="1" s="1"/>
  <c r="D15" i="1"/>
  <c r="G15" i="1" s="1"/>
  <c r="D50" i="1"/>
  <c r="G50" i="1" s="1"/>
  <c r="G51" i="1"/>
  <c r="G12" i="1"/>
  <c r="G29" i="1"/>
  <c r="D28" i="1"/>
  <c r="G28" i="1" s="1"/>
  <c r="D10" i="1" l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<sst xmlns="http://schemas.openxmlformats.org/spreadsheetml/2006/main" count="139" uniqueCount="131">
  <si>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</si>
  <si>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</si>
  <si>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</si>
  <si>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</si>
  <si>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</si>
  <si>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</si>
  <si>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</si>
  <si>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</si>
  <si>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</si>
  <si>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</si>
  <si>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</si>
  <si>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</si>
  <si>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</si>
  <si>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</si>
  <si>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</si>
  <si>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</si>
  <si>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</si>
  <si>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</si>
  <si>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</si>
  <si>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</si>
  <si>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</si>
  <si>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</si>
  <si>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</si>
  <si>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</si>
  <si>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</si>
  <si>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</si>
  <si>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</si>
  <si>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</si>
  <si>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</si>
  <si>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</si>
  <si>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</si>
  <si>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</si>
  <si>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</si>
  <si>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</si>
  <si>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</si>
  <si>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</si>
  <si>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</si>
  <si>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</si>
  <si>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</si>
  <si>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</si>
  <si>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</si>
  <si>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</si>
  <si>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</si>
  <si>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</si>
  <si>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</si>
  <si>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</si>
  <si>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Изменение  с 01.01.2020 по 01.01.2021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</si>
  <si>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</si>
  <si>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</si>
  <si>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</si>
  <si>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</si>
  <si>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</si>
  <si>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</si>
  <si>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</si>
  <si>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</si>
  <si>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</si>
  <si>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</si>
  <si>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</si>
  <si>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</si>
  <si>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</si>
  <si>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</si>
  <si>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</si>
  <si>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</si>
  <si>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</si>
  <si>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</si>
  <si>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</si>
  <si>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</si>
  <si>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</si>
  <si>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</si>
  <si>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</si>
  <si>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</si>
  <si>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</si>
  <si>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</si>
  <si>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</si>
  <si>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</si>
  <si>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</si>
  <si>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</si>
  <si>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</si>
  <si>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</si>
  <si>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</si>
  <si>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</si>
  <si>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</si>
  <si>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</si>
  <si>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</si>
  <si>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</si>
  <si>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</si>
  <si>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</si>
  <si>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</si>
  <si>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</si>
  <si>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</si>
  <si>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</si>
  <si>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</si>
  <si>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</si>
  <si>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</si>
  <si>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</si>
  <si>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</si>
  <si>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</si>
  <si>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</si>
  <si>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</si>
  <si>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</si>
  <si>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</si>
  <si>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</si>
  <si>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</si>
  <si>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</si>
  <si>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</si>
  <si>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</si>
  <si>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</si>
  <si>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</si>
  <si>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</si>
  <si>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</si>
  <si>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</si>
  <si>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</si>
  <si>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</si>
  <si>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</si>
  <si>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</si>
  <si>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</si>
  <si>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</si>
  <si>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</si>
  <si>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</si>
  <si>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</si>
  <si>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</si>
  <si>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</si>
  <si>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</si>
  <si>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</si>
  <si>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801 (админ-я)</t>
  </si>
  <si>
    <t>852 (КУМИ)</t>
  </si>
  <si>
    <t>853 (Сов.депут.)</t>
  </si>
  <si>
    <t>855 (Упр.ЖКХ)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</si>
  <si>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</si>
  <si>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</si>
  <si>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Справочная таблица к отчету об исполнении местного бюджета по состоянию на 01 мая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</si>
</sst>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0;&#1055;&#1056;&#1045;&#1051;&#1068;/&#1050;&#1088;&#1077;&#1076;&#1080;&#1090;&#1086;&#1088;&#1089;&#1082;&#1072;&#1103;%20&#1076;&#1083;&#1103;%20&#1073;&#1102;&#1076;&#1078;&#1077;&#1090;&#1072;%20&#1085;&#1072;%200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3">
          <cell r="E53">
            <v>0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125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</sheetData>
      <sheetData sheetId="18">
        <row r="13">
          <cell r="D13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</sheetData>
      <sheetData sheetId="19">
        <row r="13">
          <cell r="D13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</sheetData>
      <sheetData sheetId="20">
        <row r="13">
          <cell r="D13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78.700230000000005</v>
          </cell>
          <cell r="E53">
            <v>78.700230000000005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workbookViewId="0">
      <selection activeCell="P5" sqref="M5:P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1.28515625" style="1" customWidth="1"/>
    <col min="10" max="13" width="11.140625" style="2" customWidth="1"/>
    <col min="14" max="14" width="11.42578125" style="1" hidden="1" customWidth="1"/>
    <col min="15" max="15" width="10.7109375" style="1" hidden="1" customWidth="1"/>
    <col min="16" max="16" width="10.28515625" style="1" customWidth="1"/>
    <col min="17" max="17" width="10.85546875" style="1" customWidth="1"/>
    <col min="18" max="256" width="8.85546875" style="1"/>
    <col min="257" max="257" width="6" style="1" customWidth="1"/>
    <col min="258" max="258" width="38.28515625" style="1" customWidth="1"/>
    <col min="259" max="259" width="14" style="1" customWidth="1"/>
    <col min="260" max="262" width="11.140625" style="1" customWidth="1"/>
    <col min="263" max="263" width="10.7109375" style="1" customWidth="1"/>
    <col min="264" max="264" width="16.28515625" style="1" customWidth="1"/>
    <col min="265" max="265" width="11.28515625" style="1" customWidth="1"/>
    <col min="266" max="269" width="11.140625" style="1" customWidth="1"/>
    <col min="270" max="270" width="11.42578125" style="1" customWidth="1"/>
    <col min="271" max="271" width="10.7109375" style="1" customWidth="1"/>
    <col min="272" max="512" width="8.85546875" style="1"/>
    <col min="513" max="513" width="6" style="1" customWidth="1"/>
    <col min="514" max="514" width="38.28515625" style="1" customWidth="1"/>
    <col min="515" max="515" width="14" style="1" customWidth="1"/>
    <col min="516" max="518" width="11.140625" style="1" customWidth="1"/>
    <col min="519" max="519" width="10.7109375" style="1" customWidth="1"/>
    <col min="520" max="520" width="16.28515625" style="1" customWidth="1"/>
    <col min="521" max="521" width="11.28515625" style="1" customWidth="1"/>
    <col min="522" max="525" width="11.140625" style="1" customWidth="1"/>
    <col min="526" max="526" width="11.42578125" style="1" customWidth="1"/>
    <col min="527" max="527" width="10.7109375" style="1" customWidth="1"/>
    <col min="528" max="768" width="8.85546875" style="1"/>
    <col min="769" max="769" width="6" style="1" customWidth="1"/>
    <col min="770" max="770" width="38.28515625" style="1" customWidth="1"/>
    <col min="771" max="771" width="14" style="1" customWidth="1"/>
    <col min="772" max="774" width="11.140625" style="1" customWidth="1"/>
    <col min="775" max="775" width="10.7109375" style="1" customWidth="1"/>
    <col min="776" max="776" width="16.28515625" style="1" customWidth="1"/>
    <col min="777" max="777" width="11.28515625" style="1" customWidth="1"/>
    <col min="778" max="781" width="11.140625" style="1" customWidth="1"/>
    <col min="782" max="782" width="11.42578125" style="1" customWidth="1"/>
    <col min="783" max="783" width="10.7109375" style="1" customWidth="1"/>
    <col min="784" max="1024" width="8.85546875" style="1"/>
    <col min="1025" max="1025" width="6" style="1" customWidth="1"/>
    <col min="1026" max="1026" width="38.28515625" style="1" customWidth="1"/>
    <col min="1027" max="1027" width="14" style="1" customWidth="1"/>
    <col min="1028" max="1030" width="11.140625" style="1" customWidth="1"/>
    <col min="1031" max="1031" width="10.7109375" style="1" customWidth="1"/>
    <col min="1032" max="1032" width="16.28515625" style="1" customWidth="1"/>
    <col min="1033" max="1033" width="11.28515625" style="1" customWidth="1"/>
    <col min="1034" max="1037" width="11.140625" style="1" customWidth="1"/>
    <col min="1038" max="1038" width="11.42578125" style="1" customWidth="1"/>
    <col min="1039" max="1039" width="10.7109375" style="1" customWidth="1"/>
    <col min="1040" max="1280" width="8.85546875" style="1"/>
    <col min="1281" max="1281" width="6" style="1" customWidth="1"/>
    <col min="1282" max="1282" width="38.28515625" style="1" customWidth="1"/>
    <col min="1283" max="1283" width="14" style="1" customWidth="1"/>
    <col min="1284" max="1286" width="11.140625" style="1" customWidth="1"/>
    <col min="1287" max="1287" width="10.7109375" style="1" customWidth="1"/>
    <col min="1288" max="1288" width="16.28515625" style="1" customWidth="1"/>
    <col min="1289" max="1289" width="11.28515625" style="1" customWidth="1"/>
    <col min="1290" max="1293" width="11.140625" style="1" customWidth="1"/>
    <col min="1294" max="1294" width="11.42578125" style="1" customWidth="1"/>
    <col min="1295" max="1295" width="10.7109375" style="1" customWidth="1"/>
    <col min="1296" max="1536" width="8.85546875" style="1"/>
    <col min="1537" max="1537" width="6" style="1" customWidth="1"/>
    <col min="1538" max="1538" width="38.28515625" style="1" customWidth="1"/>
    <col min="1539" max="1539" width="14" style="1" customWidth="1"/>
    <col min="1540" max="1542" width="11.140625" style="1" customWidth="1"/>
    <col min="1543" max="1543" width="10.7109375" style="1" customWidth="1"/>
    <col min="1544" max="1544" width="16.28515625" style="1" customWidth="1"/>
    <col min="1545" max="1545" width="11.28515625" style="1" customWidth="1"/>
    <col min="1546" max="1549" width="11.140625" style="1" customWidth="1"/>
    <col min="1550" max="1550" width="11.42578125" style="1" customWidth="1"/>
    <col min="1551" max="1551" width="10.7109375" style="1" customWidth="1"/>
    <col min="1552" max="1792" width="8.85546875" style="1"/>
    <col min="1793" max="1793" width="6" style="1" customWidth="1"/>
    <col min="1794" max="1794" width="38.28515625" style="1" customWidth="1"/>
    <col min="1795" max="1795" width="14" style="1" customWidth="1"/>
    <col min="1796" max="1798" width="11.140625" style="1" customWidth="1"/>
    <col min="1799" max="1799" width="10.7109375" style="1" customWidth="1"/>
    <col min="1800" max="1800" width="16.28515625" style="1" customWidth="1"/>
    <col min="1801" max="1801" width="11.28515625" style="1" customWidth="1"/>
    <col min="1802" max="1805" width="11.140625" style="1" customWidth="1"/>
    <col min="1806" max="1806" width="11.42578125" style="1" customWidth="1"/>
    <col min="1807" max="1807" width="10.7109375" style="1" customWidth="1"/>
    <col min="1808" max="2048" width="8.85546875" style="1"/>
    <col min="2049" max="2049" width="6" style="1" customWidth="1"/>
    <col min="2050" max="2050" width="38.28515625" style="1" customWidth="1"/>
    <col min="2051" max="2051" width="14" style="1" customWidth="1"/>
    <col min="2052" max="2054" width="11.140625" style="1" customWidth="1"/>
    <col min="2055" max="2055" width="10.7109375" style="1" customWidth="1"/>
    <col min="2056" max="2056" width="16.28515625" style="1" customWidth="1"/>
    <col min="2057" max="2057" width="11.28515625" style="1" customWidth="1"/>
    <col min="2058" max="2061" width="11.140625" style="1" customWidth="1"/>
    <col min="2062" max="2062" width="11.42578125" style="1" customWidth="1"/>
    <col min="2063" max="2063" width="10.7109375" style="1" customWidth="1"/>
    <col min="2064" max="2304" width="8.85546875" style="1"/>
    <col min="2305" max="2305" width="6" style="1" customWidth="1"/>
    <col min="2306" max="2306" width="38.28515625" style="1" customWidth="1"/>
    <col min="2307" max="2307" width="14" style="1" customWidth="1"/>
    <col min="2308" max="2310" width="11.140625" style="1" customWidth="1"/>
    <col min="2311" max="2311" width="10.7109375" style="1" customWidth="1"/>
    <col min="2312" max="2312" width="16.28515625" style="1" customWidth="1"/>
    <col min="2313" max="2313" width="11.28515625" style="1" customWidth="1"/>
    <col min="2314" max="2317" width="11.140625" style="1" customWidth="1"/>
    <col min="2318" max="2318" width="11.42578125" style="1" customWidth="1"/>
    <col min="2319" max="2319" width="10.7109375" style="1" customWidth="1"/>
    <col min="2320" max="2560" width="8.85546875" style="1"/>
    <col min="2561" max="2561" width="6" style="1" customWidth="1"/>
    <col min="2562" max="2562" width="38.28515625" style="1" customWidth="1"/>
    <col min="2563" max="2563" width="14" style="1" customWidth="1"/>
    <col min="2564" max="2566" width="11.140625" style="1" customWidth="1"/>
    <col min="2567" max="2567" width="10.7109375" style="1" customWidth="1"/>
    <col min="2568" max="2568" width="16.28515625" style="1" customWidth="1"/>
    <col min="2569" max="2569" width="11.28515625" style="1" customWidth="1"/>
    <col min="2570" max="2573" width="11.140625" style="1" customWidth="1"/>
    <col min="2574" max="2574" width="11.42578125" style="1" customWidth="1"/>
    <col min="2575" max="2575" width="10.7109375" style="1" customWidth="1"/>
    <col min="2576" max="2816" width="8.85546875" style="1"/>
    <col min="2817" max="2817" width="6" style="1" customWidth="1"/>
    <col min="2818" max="2818" width="38.28515625" style="1" customWidth="1"/>
    <col min="2819" max="2819" width="14" style="1" customWidth="1"/>
    <col min="2820" max="2822" width="11.140625" style="1" customWidth="1"/>
    <col min="2823" max="2823" width="10.7109375" style="1" customWidth="1"/>
    <col min="2824" max="2824" width="16.28515625" style="1" customWidth="1"/>
    <col min="2825" max="2825" width="11.28515625" style="1" customWidth="1"/>
    <col min="2826" max="2829" width="11.140625" style="1" customWidth="1"/>
    <col min="2830" max="2830" width="11.42578125" style="1" customWidth="1"/>
    <col min="2831" max="2831" width="10.7109375" style="1" customWidth="1"/>
    <col min="2832" max="3072" width="8.85546875" style="1"/>
    <col min="3073" max="3073" width="6" style="1" customWidth="1"/>
    <col min="3074" max="3074" width="38.28515625" style="1" customWidth="1"/>
    <col min="3075" max="3075" width="14" style="1" customWidth="1"/>
    <col min="3076" max="3078" width="11.140625" style="1" customWidth="1"/>
    <col min="3079" max="3079" width="10.7109375" style="1" customWidth="1"/>
    <col min="3080" max="3080" width="16.28515625" style="1" customWidth="1"/>
    <col min="3081" max="3081" width="11.28515625" style="1" customWidth="1"/>
    <col min="3082" max="3085" width="11.140625" style="1" customWidth="1"/>
    <col min="3086" max="3086" width="11.42578125" style="1" customWidth="1"/>
    <col min="3087" max="3087" width="10.7109375" style="1" customWidth="1"/>
    <col min="3088" max="3328" width="8.85546875" style="1"/>
    <col min="3329" max="3329" width="6" style="1" customWidth="1"/>
    <col min="3330" max="3330" width="38.28515625" style="1" customWidth="1"/>
    <col min="3331" max="3331" width="14" style="1" customWidth="1"/>
    <col min="3332" max="3334" width="11.140625" style="1" customWidth="1"/>
    <col min="3335" max="3335" width="10.7109375" style="1" customWidth="1"/>
    <col min="3336" max="3336" width="16.28515625" style="1" customWidth="1"/>
    <col min="3337" max="3337" width="11.28515625" style="1" customWidth="1"/>
    <col min="3338" max="3341" width="11.140625" style="1" customWidth="1"/>
    <col min="3342" max="3342" width="11.42578125" style="1" customWidth="1"/>
    <col min="3343" max="3343" width="10.7109375" style="1" customWidth="1"/>
    <col min="3344" max="3584" width="8.85546875" style="1"/>
    <col min="3585" max="3585" width="6" style="1" customWidth="1"/>
    <col min="3586" max="3586" width="38.28515625" style="1" customWidth="1"/>
    <col min="3587" max="3587" width="14" style="1" customWidth="1"/>
    <col min="3588" max="3590" width="11.140625" style="1" customWidth="1"/>
    <col min="3591" max="3591" width="10.7109375" style="1" customWidth="1"/>
    <col min="3592" max="3592" width="16.28515625" style="1" customWidth="1"/>
    <col min="3593" max="3593" width="11.28515625" style="1" customWidth="1"/>
    <col min="3594" max="3597" width="11.140625" style="1" customWidth="1"/>
    <col min="3598" max="3598" width="11.42578125" style="1" customWidth="1"/>
    <col min="3599" max="3599" width="10.7109375" style="1" customWidth="1"/>
    <col min="3600" max="3840" width="8.85546875" style="1"/>
    <col min="3841" max="3841" width="6" style="1" customWidth="1"/>
    <col min="3842" max="3842" width="38.28515625" style="1" customWidth="1"/>
    <col min="3843" max="3843" width="14" style="1" customWidth="1"/>
    <col min="3844" max="3846" width="11.140625" style="1" customWidth="1"/>
    <col min="3847" max="3847" width="10.7109375" style="1" customWidth="1"/>
    <col min="3848" max="3848" width="16.28515625" style="1" customWidth="1"/>
    <col min="3849" max="3849" width="11.28515625" style="1" customWidth="1"/>
    <col min="3850" max="3853" width="11.140625" style="1" customWidth="1"/>
    <col min="3854" max="3854" width="11.42578125" style="1" customWidth="1"/>
    <col min="3855" max="3855" width="10.7109375" style="1" customWidth="1"/>
    <col min="3856" max="4096" width="8.85546875" style="1"/>
    <col min="4097" max="4097" width="6" style="1" customWidth="1"/>
    <col min="4098" max="4098" width="38.28515625" style="1" customWidth="1"/>
    <col min="4099" max="4099" width="14" style="1" customWidth="1"/>
    <col min="4100" max="4102" width="11.140625" style="1" customWidth="1"/>
    <col min="4103" max="4103" width="10.7109375" style="1" customWidth="1"/>
    <col min="4104" max="4104" width="16.28515625" style="1" customWidth="1"/>
    <col min="4105" max="4105" width="11.28515625" style="1" customWidth="1"/>
    <col min="4106" max="4109" width="11.140625" style="1" customWidth="1"/>
    <col min="4110" max="4110" width="11.42578125" style="1" customWidth="1"/>
    <col min="4111" max="4111" width="10.7109375" style="1" customWidth="1"/>
    <col min="4112" max="4352" width="8.85546875" style="1"/>
    <col min="4353" max="4353" width="6" style="1" customWidth="1"/>
    <col min="4354" max="4354" width="38.28515625" style="1" customWidth="1"/>
    <col min="4355" max="4355" width="14" style="1" customWidth="1"/>
    <col min="4356" max="4358" width="11.140625" style="1" customWidth="1"/>
    <col min="4359" max="4359" width="10.7109375" style="1" customWidth="1"/>
    <col min="4360" max="4360" width="16.28515625" style="1" customWidth="1"/>
    <col min="4361" max="4361" width="11.28515625" style="1" customWidth="1"/>
    <col min="4362" max="4365" width="11.140625" style="1" customWidth="1"/>
    <col min="4366" max="4366" width="11.42578125" style="1" customWidth="1"/>
    <col min="4367" max="4367" width="10.7109375" style="1" customWidth="1"/>
    <col min="4368" max="4608" width="8.85546875" style="1"/>
    <col min="4609" max="4609" width="6" style="1" customWidth="1"/>
    <col min="4610" max="4610" width="38.28515625" style="1" customWidth="1"/>
    <col min="4611" max="4611" width="14" style="1" customWidth="1"/>
    <col min="4612" max="4614" width="11.140625" style="1" customWidth="1"/>
    <col min="4615" max="4615" width="10.7109375" style="1" customWidth="1"/>
    <col min="4616" max="4616" width="16.28515625" style="1" customWidth="1"/>
    <col min="4617" max="4617" width="11.28515625" style="1" customWidth="1"/>
    <col min="4618" max="4621" width="11.140625" style="1" customWidth="1"/>
    <col min="4622" max="4622" width="11.42578125" style="1" customWidth="1"/>
    <col min="4623" max="4623" width="10.7109375" style="1" customWidth="1"/>
    <col min="4624" max="4864" width="8.85546875" style="1"/>
    <col min="4865" max="4865" width="6" style="1" customWidth="1"/>
    <col min="4866" max="4866" width="38.28515625" style="1" customWidth="1"/>
    <col min="4867" max="4867" width="14" style="1" customWidth="1"/>
    <col min="4868" max="4870" width="11.140625" style="1" customWidth="1"/>
    <col min="4871" max="4871" width="10.7109375" style="1" customWidth="1"/>
    <col min="4872" max="4872" width="16.28515625" style="1" customWidth="1"/>
    <col min="4873" max="4873" width="11.28515625" style="1" customWidth="1"/>
    <col min="4874" max="4877" width="11.140625" style="1" customWidth="1"/>
    <col min="4878" max="4878" width="11.42578125" style="1" customWidth="1"/>
    <col min="4879" max="4879" width="10.7109375" style="1" customWidth="1"/>
    <col min="4880" max="5120" width="8.85546875" style="1"/>
    <col min="5121" max="5121" width="6" style="1" customWidth="1"/>
    <col min="5122" max="5122" width="38.28515625" style="1" customWidth="1"/>
    <col min="5123" max="5123" width="14" style="1" customWidth="1"/>
    <col min="5124" max="5126" width="11.140625" style="1" customWidth="1"/>
    <col min="5127" max="5127" width="10.7109375" style="1" customWidth="1"/>
    <col min="5128" max="5128" width="16.28515625" style="1" customWidth="1"/>
    <col min="5129" max="5129" width="11.28515625" style="1" customWidth="1"/>
    <col min="5130" max="5133" width="11.140625" style="1" customWidth="1"/>
    <col min="5134" max="5134" width="11.42578125" style="1" customWidth="1"/>
    <col min="5135" max="5135" width="10.7109375" style="1" customWidth="1"/>
    <col min="5136" max="5376" width="8.85546875" style="1"/>
    <col min="5377" max="5377" width="6" style="1" customWidth="1"/>
    <col min="5378" max="5378" width="38.28515625" style="1" customWidth="1"/>
    <col min="5379" max="5379" width="14" style="1" customWidth="1"/>
    <col min="5380" max="5382" width="11.140625" style="1" customWidth="1"/>
    <col min="5383" max="5383" width="10.7109375" style="1" customWidth="1"/>
    <col min="5384" max="5384" width="16.28515625" style="1" customWidth="1"/>
    <col min="5385" max="5385" width="11.28515625" style="1" customWidth="1"/>
    <col min="5386" max="5389" width="11.140625" style="1" customWidth="1"/>
    <col min="5390" max="5390" width="11.42578125" style="1" customWidth="1"/>
    <col min="5391" max="5391" width="10.7109375" style="1" customWidth="1"/>
    <col min="5392" max="5632" width="8.85546875" style="1"/>
    <col min="5633" max="5633" width="6" style="1" customWidth="1"/>
    <col min="5634" max="5634" width="38.28515625" style="1" customWidth="1"/>
    <col min="5635" max="5635" width="14" style="1" customWidth="1"/>
    <col min="5636" max="5638" width="11.140625" style="1" customWidth="1"/>
    <col min="5639" max="5639" width="10.7109375" style="1" customWidth="1"/>
    <col min="5640" max="5640" width="16.28515625" style="1" customWidth="1"/>
    <col min="5641" max="5641" width="11.28515625" style="1" customWidth="1"/>
    <col min="5642" max="5645" width="11.140625" style="1" customWidth="1"/>
    <col min="5646" max="5646" width="11.42578125" style="1" customWidth="1"/>
    <col min="5647" max="5647" width="10.7109375" style="1" customWidth="1"/>
    <col min="5648" max="5888" width="8.85546875" style="1"/>
    <col min="5889" max="5889" width="6" style="1" customWidth="1"/>
    <col min="5890" max="5890" width="38.28515625" style="1" customWidth="1"/>
    <col min="5891" max="5891" width="14" style="1" customWidth="1"/>
    <col min="5892" max="5894" width="11.140625" style="1" customWidth="1"/>
    <col min="5895" max="5895" width="10.7109375" style="1" customWidth="1"/>
    <col min="5896" max="5896" width="16.28515625" style="1" customWidth="1"/>
    <col min="5897" max="5897" width="11.28515625" style="1" customWidth="1"/>
    <col min="5898" max="5901" width="11.140625" style="1" customWidth="1"/>
    <col min="5902" max="5902" width="11.42578125" style="1" customWidth="1"/>
    <col min="5903" max="5903" width="10.7109375" style="1" customWidth="1"/>
    <col min="5904" max="6144" width="8.85546875" style="1"/>
    <col min="6145" max="6145" width="6" style="1" customWidth="1"/>
    <col min="6146" max="6146" width="38.28515625" style="1" customWidth="1"/>
    <col min="6147" max="6147" width="14" style="1" customWidth="1"/>
    <col min="6148" max="6150" width="11.140625" style="1" customWidth="1"/>
    <col min="6151" max="6151" width="10.7109375" style="1" customWidth="1"/>
    <col min="6152" max="6152" width="16.28515625" style="1" customWidth="1"/>
    <col min="6153" max="6153" width="11.28515625" style="1" customWidth="1"/>
    <col min="6154" max="6157" width="11.140625" style="1" customWidth="1"/>
    <col min="6158" max="6158" width="11.42578125" style="1" customWidth="1"/>
    <col min="6159" max="6159" width="10.7109375" style="1" customWidth="1"/>
    <col min="6160" max="6400" width="8.85546875" style="1"/>
    <col min="6401" max="6401" width="6" style="1" customWidth="1"/>
    <col min="6402" max="6402" width="38.28515625" style="1" customWidth="1"/>
    <col min="6403" max="6403" width="14" style="1" customWidth="1"/>
    <col min="6404" max="6406" width="11.140625" style="1" customWidth="1"/>
    <col min="6407" max="6407" width="10.7109375" style="1" customWidth="1"/>
    <col min="6408" max="6408" width="16.28515625" style="1" customWidth="1"/>
    <col min="6409" max="6409" width="11.28515625" style="1" customWidth="1"/>
    <col min="6410" max="6413" width="11.140625" style="1" customWidth="1"/>
    <col min="6414" max="6414" width="11.42578125" style="1" customWidth="1"/>
    <col min="6415" max="6415" width="10.7109375" style="1" customWidth="1"/>
    <col min="6416" max="6656" width="8.85546875" style="1"/>
    <col min="6657" max="6657" width="6" style="1" customWidth="1"/>
    <col min="6658" max="6658" width="38.28515625" style="1" customWidth="1"/>
    <col min="6659" max="6659" width="14" style="1" customWidth="1"/>
    <col min="6660" max="6662" width="11.140625" style="1" customWidth="1"/>
    <col min="6663" max="6663" width="10.7109375" style="1" customWidth="1"/>
    <col min="6664" max="6664" width="16.28515625" style="1" customWidth="1"/>
    <col min="6665" max="6665" width="11.28515625" style="1" customWidth="1"/>
    <col min="6666" max="6669" width="11.140625" style="1" customWidth="1"/>
    <col min="6670" max="6670" width="11.42578125" style="1" customWidth="1"/>
    <col min="6671" max="6671" width="10.7109375" style="1" customWidth="1"/>
    <col min="6672" max="6912" width="8.85546875" style="1"/>
    <col min="6913" max="6913" width="6" style="1" customWidth="1"/>
    <col min="6914" max="6914" width="38.28515625" style="1" customWidth="1"/>
    <col min="6915" max="6915" width="14" style="1" customWidth="1"/>
    <col min="6916" max="6918" width="11.140625" style="1" customWidth="1"/>
    <col min="6919" max="6919" width="10.7109375" style="1" customWidth="1"/>
    <col min="6920" max="6920" width="16.28515625" style="1" customWidth="1"/>
    <col min="6921" max="6921" width="11.28515625" style="1" customWidth="1"/>
    <col min="6922" max="6925" width="11.140625" style="1" customWidth="1"/>
    <col min="6926" max="6926" width="11.42578125" style="1" customWidth="1"/>
    <col min="6927" max="6927" width="10.7109375" style="1" customWidth="1"/>
    <col min="6928" max="7168" width="8.85546875" style="1"/>
    <col min="7169" max="7169" width="6" style="1" customWidth="1"/>
    <col min="7170" max="7170" width="38.28515625" style="1" customWidth="1"/>
    <col min="7171" max="7171" width="14" style="1" customWidth="1"/>
    <col min="7172" max="7174" width="11.140625" style="1" customWidth="1"/>
    <col min="7175" max="7175" width="10.7109375" style="1" customWidth="1"/>
    <col min="7176" max="7176" width="16.28515625" style="1" customWidth="1"/>
    <col min="7177" max="7177" width="11.28515625" style="1" customWidth="1"/>
    <col min="7178" max="7181" width="11.140625" style="1" customWidth="1"/>
    <col min="7182" max="7182" width="11.42578125" style="1" customWidth="1"/>
    <col min="7183" max="7183" width="10.7109375" style="1" customWidth="1"/>
    <col min="7184" max="7424" width="8.85546875" style="1"/>
    <col min="7425" max="7425" width="6" style="1" customWidth="1"/>
    <col min="7426" max="7426" width="38.28515625" style="1" customWidth="1"/>
    <col min="7427" max="7427" width="14" style="1" customWidth="1"/>
    <col min="7428" max="7430" width="11.140625" style="1" customWidth="1"/>
    <col min="7431" max="7431" width="10.7109375" style="1" customWidth="1"/>
    <col min="7432" max="7432" width="16.28515625" style="1" customWidth="1"/>
    <col min="7433" max="7433" width="11.28515625" style="1" customWidth="1"/>
    <col min="7434" max="7437" width="11.140625" style="1" customWidth="1"/>
    <col min="7438" max="7438" width="11.42578125" style="1" customWidth="1"/>
    <col min="7439" max="7439" width="10.7109375" style="1" customWidth="1"/>
    <col min="7440" max="7680" width="8.85546875" style="1"/>
    <col min="7681" max="7681" width="6" style="1" customWidth="1"/>
    <col min="7682" max="7682" width="38.28515625" style="1" customWidth="1"/>
    <col min="7683" max="7683" width="14" style="1" customWidth="1"/>
    <col min="7684" max="7686" width="11.140625" style="1" customWidth="1"/>
    <col min="7687" max="7687" width="10.7109375" style="1" customWidth="1"/>
    <col min="7688" max="7688" width="16.28515625" style="1" customWidth="1"/>
    <col min="7689" max="7689" width="11.28515625" style="1" customWidth="1"/>
    <col min="7690" max="7693" width="11.140625" style="1" customWidth="1"/>
    <col min="7694" max="7694" width="11.42578125" style="1" customWidth="1"/>
    <col min="7695" max="7695" width="10.7109375" style="1" customWidth="1"/>
    <col min="7696" max="7936" width="8.85546875" style="1"/>
    <col min="7937" max="7937" width="6" style="1" customWidth="1"/>
    <col min="7938" max="7938" width="38.28515625" style="1" customWidth="1"/>
    <col min="7939" max="7939" width="14" style="1" customWidth="1"/>
    <col min="7940" max="7942" width="11.140625" style="1" customWidth="1"/>
    <col min="7943" max="7943" width="10.7109375" style="1" customWidth="1"/>
    <col min="7944" max="7944" width="16.28515625" style="1" customWidth="1"/>
    <col min="7945" max="7945" width="11.28515625" style="1" customWidth="1"/>
    <col min="7946" max="7949" width="11.140625" style="1" customWidth="1"/>
    <col min="7950" max="7950" width="11.42578125" style="1" customWidth="1"/>
    <col min="7951" max="7951" width="10.7109375" style="1" customWidth="1"/>
    <col min="7952" max="8192" width="8.85546875" style="1"/>
    <col min="8193" max="8193" width="6" style="1" customWidth="1"/>
    <col min="8194" max="8194" width="38.28515625" style="1" customWidth="1"/>
    <col min="8195" max="8195" width="14" style="1" customWidth="1"/>
    <col min="8196" max="8198" width="11.140625" style="1" customWidth="1"/>
    <col min="8199" max="8199" width="10.7109375" style="1" customWidth="1"/>
    <col min="8200" max="8200" width="16.28515625" style="1" customWidth="1"/>
    <col min="8201" max="8201" width="11.28515625" style="1" customWidth="1"/>
    <col min="8202" max="8205" width="11.140625" style="1" customWidth="1"/>
    <col min="8206" max="8206" width="11.42578125" style="1" customWidth="1"/>
    <col min="8207" max="8207" width="10.7109375" style="1" customWidth="1"/>
    <col min="8208" max="8448" width="8.85546875" style="1"/>
    <col min="8449" max="8449" width="6" style="1" customWidth="1"/>
    <col min="8450" max="8450" width="38.28515625" style="1" customWidth="1"/>
    <col min="8451" max="8451" width="14" style="1" customWidth="1"/>
    <col min="8452" max="8454" width="11.140625" style="1" customWidth="1"/>
    <col min="8455" max="8455" width="10.7109375" style="1" customWidth="1"/>
    <col min="8456" max="8456" width="16.28515625" style="1" customWidth="1"/>
    <col min="8457" max="8457" width="11.28515625" style="1" customWidth="1"/>
    <col min="8458" max="8461" width="11.140625" style="1" customWidth="1"/>
    <col min="8462" max="8462" width="11.42578125" style="1" customWidth="1"/>
    <col min="8463" max="8463" width="10.7109375" style="1" customWidth="1"/>
    <col min="8464" max="8704" width="8.85546875" style="1"/>
    <col min="8705" max="8705" width="6" style="1" customWidth="1"/>
    <col min="8706" max="8706" width="38.28515625" style="1" customWidth="1"/>
    <col min="8707" max="8707" width="14" style="1" customWidth="1"/>
    <col min="8708" max="8710" width="11.140625" style="1" customWidth="1"/>
    <col min="8711" max="8711" width="10.7109375" style="1" customWidth="1"/>
    <col min="8712" max="8712" width="16.28515625" style="1" customWidth="1"/>
    <col min="8713" max="8713" width="11.28515625" style="1" customWidth="1"/>
    <col min="8714" max="8717" width="11.140625" style="1" customWidth="1"/>
    <col min="8718" max="8718" width="11.42578125" style="1" customWidth="1"/>
    <col min="8719" max="8719" width="10.7109375" style="1" customWidth="1"/>
    <col min="8720" max="8960" width="8.85546875" style="1"/>
    <col min="8961" max="8961" width="6" style="1" customWidth="1"/>
    <col min="8962" max="8962" width="38.28515625" style="1" customWidth="1"/>
    <col min="8963" max="8963" width="14" style="1" customWidth="1"/>
    <col min="8964" max="8966" width="11.140625" style="1" customWidth="1"/>
    <col min="8967" max="8967" width="10.7109375" style="1" customWidth="1"/>
    <col min="8968" max="8968" width="16.28515625" style="1" customWidth="1"/>
    <col min="8969" max="8969" width="11.28515625" style="1" customWidth="1"/>
    <col min="8970" max="8973" width="11.140625" style="1" customWidth="1"/>
    <col min="8974" max="8974" width="11.42578125" style="1" customWidth="1"/>
    <col min="8975" max="8975" width="10.7109375" style="1" customWidth="1"/>
    <col min="8976" max="9216" width="8.85546875" style="1"/>
    <col min="9217" max="9217" width="6" style="1" customWidth="1"/>
    <col min="9218" max="9218" width="38.28515625" style="1" customWidth="1"/>
    <col min="9219" max="9219" width="14" style="1" customWidth="1"/>
    <col min="9220" max="9222" width="11.140625" style="1" customWidth="1"/>
    <col min="9223" max="9223" width="10.7109375" style="1" customWidth="1"/>
    <col min="9224" max="9224" width="16.28515625" style="1" customWidth="1"/>
    <col min="9225" max="9225" width="11.28515625" style="1" customWidth="1"/>
    <col min="9226" max="9229" width="11.140625" style="1" customWidth="1"/>
    <col min="9230" max="9230" width="11.42578125" style="1" customWidth="1"/>
    <col min="9231" max="9231" width="10.7109375" style="1" customWidth="1"/>
    <col min="9232" max="9472" width="8.85546875" style="1"/>
    <col min="9473" max="9473" width="6" style="1" customWidth="1"/>
    <col min="9474" max="9474" width="38.28515625" style="1" customWidth="1"/>
    <col min="9475" max="9475" width="14" style="1" customWidth="1"/>
    <col min="9476" max="9478" width="11.140625" style="1" customWidth="1"/>
    <col min="9479" max="9479" width="10.7109375" style="1" customWidth="1"/>
    <col min="9480" max="9480" width="16.28515625" style="1" customWidth="1"/>
    <col min="9481" max="9481" width="11.28515625" style="1" customWidth="1"/>
    <col min="9482" max="9485" width="11.140625" style="1" customWidth="1"/>
    <col min="9486" max="9486" width="11.42578125" style="1" customWidth="1"/>
    <col min="9487" max="9487" width="10.7109375" style="1" customWidth="1"/>
    <col min="9488" max="9728" width="8.85546875" style="1"/>
    <col min="9729" max="9729" width="6" style="1" customWidth="1"/>
    <col min="9730" max="9730" width="38.28515625" style="1" customWidth="1"/>
    <col min="9731" max="9731" width="14" style="1" customWidth="1"/>
    <col min="9732" max="9734" width="11.140625" style="1" customWidth="1"/>
    <col min="9735" max="9735" width="10.7109375" style="1" customWidth="1"/>
    <col min="9736" max="9736" width="16.28515625" style="1" customWidth="1"/>
    <col min="9737" max="9737" width="11.28515625" style="1" customWidth="1"/>
    <col min="9738" max="9741" width="11.140625" style="1" customWidth="1"/>
    <col min="9742" max="9742" width="11.42578125" style="1" customWidth="1"/>
    <col min="9743" max="9743" width="10.7109375" style="1" customWidth="1"/>
    <col min="9744" max="9984" width="8.85546875" style="1"/>
    <col min="9985" max="9985" width="6" style="1" customWidth="1"/>
    <col min="9986" max="9986" width="38.28515625" style="1" customWidth="1"/>
    <col min="9987" max="9987" width="14" style="1" customWidth="1"/>
    <col min="9988" max="9990" width="11.140625" style="1" customWidth="1"/>
    <col min="9991" max="9991" width="10.7109375" style="1" customWidth="1"/>
    <col min="9992" max="9992" width="16.28515625" style="1" customWidth="1"/>
    <col min="9993" max="9993" width="11.28515625" style="1" customWidth="1"/>
    <col min="9994" max="9997" width="11.140625" style="1" customWidth="1"/>
    <col min="9998" max="9998" width="11.42578125" style="1" customWidth="1"/>
    <col min="9999" max="9999" width="10.7109375" style="1" customWidth="1"/>
    <col min="10000" max="10240" width="8.85546875" style="1"/>
    <col min="10241" max="10241" width="6" style="1" customWidth="1"/>
    <col min="10242" max="10242" width="38.28515625" style="1" customWidth="1"/>
    <col min="10243" max="10243" width="14" style="1" customWidth="1"/>
    <col min="10244" max="10246" width="11.140625" style="1" customWidth="1"/>
    <col min="10247" max="10247" width="10.7109375" style="1" customWidth="1"/>
    <col min="10248" max="10248" width="16.28515625" style="1" customWidth="1"/>
    <col min="10249" max="10249" width="11.28515625" style="1" customWidth="1"/>
    <col min="10250" max="10253" width="11.140625" style="1" customWidth="1"/>
    <col min="10254" max="10254" width="11.42578125" style="1" customWidth="1"/>
    <col min="10255" max="10255" width="10.7109375" style="1" customWidth="1"/>
    <col min="10256" max="10496" width="8.85546875" style="1"/>
    <col min="10497" max="10497" width="6" style="1" customWidth="1"/>
    <col min="10498" max="10498" width="38.28515625" style="1" customWidth="1"/>
    <col min="10499" max="10499" width="14" style="1" customWidth="1"/>
    <col min="10500" max="10502" width="11.140625" style="1" customWidth="1"/>
    <col min="10503" max="10503" width="10.7109375" style="1" customWidth="1"/>
    <col min="10504" max="10504" width="16.28515625" style="1" customWidth="1"/>
    <col min="10505" max="10505" width="11.28515625" style="1" customWidth="1"/>
    <col min="10506" max="10509" width="11.140625" style="1" customWidth="1"/>
    <col min="10510" max="10510" width="11.42578125" style="1" customWidth="1"/>
    <col min="10511" max="10511" width="10.7109375" style="1" customWidth="1"/>
    <col min="10512" max="10752" width="8.85546875" style="1"/>
    <col min="10753" max="10753" width="6" style="1" customWidth="1"/>
    <col min="10754" max="10754" width="38.28515625" style="1" customWidth="1"/>
    <col min="10755" max="10755" width="14" style="1" customWidth="1"/>
    <col min="10756" max="10758" width="11.140625" style="1" customWidth="1"/>
    <col min="10759" max="10759" width="10.7109375" style="1" customWidth="1"/>
    <col min="10760" max="10760" width="16.28515625" style="1" customWidth="1"/>
    <col min="10761" max="10761" width="11.28515625" style="1" customWidth="1"/>
    <col min="10762" max="10765" width="11.140625" style="1" customWidth="1"/>
    <col min="10766" max="10766" width="11.42578125" style="1" customWidth="1"/>
    <col min="10767" max="10767" width="10.7109375" style="1" customWidth="1"/>
    <col min="10768" max="11008" width="8.85546875" style="1"/>
    <col min="11009" max="11009" width="6" style="1" customWidth="1"/>
    <col min="11010" max="11010" width="38.28515625" style="1" customWidth="1"/>
    <col min="11011" max="11011" width="14" style="1" customWidth="1"/>
    <col min="11012" max="11014" width="11.140625" style="1" customWidth="1"/>
    <col min="11015" max="11015" width="10.7109375" style="1" customWidth="1"/>
    <col min="11016" max="11016" width="16.28515625" style="1" customWidth="1"/>
    <col min="11017" max="11017" width="11.28515625" style="1" customWidth="1"/>
    <col min="11018" max="11021" width="11.140625" style="1" customWidth="1"/>
    <col min="11022" max="11022" width="11.42578125" style="1" customWidth="1"/>
    <col min="11023" max="11023" width="10.7109375" style="1" customWidth="1"/>
    <col min="11024" max="11264" width="8.85546875" style="1"/>
    <col min="11265" max="11265" width="6" style="1" customWidth="1"/>
    <col min="11266" max="11266" width="38.28515625" style="1" customWidth="1"/>
    <col min="11267" max="11267" width="14" style="1" customWidth="1"/>
    <col min="11268" max="11270" width="11.140625" style="1" customWidth="1"/>
    <col min="11271" max="11271" width="10.7109375" style="1" customWidth="1"/>
    <col min="11272" max="11272" width="16.28515625" style="1" customWidth="1"/>
    <col min="11273" max="11273" width="11.28515625" style="1" customWidth="1"/>
    <col min="11274" max="11277" width="11.140625" style="1" customWidth="1"/>
    <col min="11278" max="11278" width="11.42578125" style="1" customWidth="1"/>
    <col min="11279" max="11279" width="10.7109375" style="1" customWidth="1"/>
    <col min="11280" max="11520" width="8.85546875" style="1"/>
    <col min="11521" max="11521" width="6" style="1" customWidth="1"/>
    <col min="11522" max="11522" width="38.28515625" style="1" customWidth="1"/>
    <col min="11523" max="11523" width="14" style="1" customWidth="1"/>
    <col min="11524" max="11526" width="11.140625" style="1" customWidth="1"/>
    <col min="11527" max="11527" width="10.7109375" style="1" customWidth="1"/>
    <col min="11528" max="11528" width="16.28515625" style="1" customWidth="1"/>
    <col min="11529" max="11529" width="11.28515625" style="1" customWidth="1"/>
    <col min="11530" max="11533" width="11.140625" style="1" customWidth="1"/>
    <col min="11534" max="11534" width="11.42578125" style="1" customWidth="1"/>
    <col min="11535" max="11535" width="10.7109375" style="1" customWidth="1"/>
    <col min="11536" max="11776" width="8.85546875" style="1"/>
    <col min="11777" max="11777" width="6" style="1" customWidth="1"/>
    <col min="11778" max="11778" width="38.28515625" style="1" customWidth="1"/>
    <col min="11779" max="11779" width="14" style="1" customWidth="1"/>
    <col min="11780" max="11782" width="11.140625" style="1" customWidth="1"/>
    <col min="11783" max="11783" width="10.7109375" style="1" customWidth="1"/>
    <col min="11784" max="11784" width="16.28515625" style="1" customWidth="1"/>
    <col min="11785" max="11785" width="11.28515625" style="1" customWidth="1"/>
    <col min="11786" max="11789" width="11.140625" style="1" customWidth="1"/>
    <col min="11790" max="11790" width="11.42578125" style="1" customWidth="1"/>
    <col min="11791" max="11791" width="10.7109375" style="1" customWidth="1"/>
    <col min="11792" max="12032" width="8.85546875" style="1"/>
    <col min="12033" max="12033" width="6" style="1" customWidth="1"/>
    <col min="12034" max="12034" width="38.28515625" style="1" customWidth="1"/>
    <col min="12035" max="12035" width="14" style="1" customWidth="1"/>
    <col min="12036" max="12038" width="11.140625" style="1" customWidth="1"/>
    <col min="12039" max="12039" width="10.7109375" style="1" customWidth="1"/>
    <col min="12040" max="12040" width="16.28515625" style="1" customWidth="1"/>
    <col min="12041" max="12041" width="11.28515625" style="1" customWidth="1"/>
    <col min="12042" max="12045" width="11.140625" style="1" customWidth="1"/>
    <col min="12046" max="12046" width="11.42578125" style="1" customWidth="1"/>
    <col min="12047" max="12047" width="10.7109375" style="1" customWidth="1"/>
    <col min="12048" max="12288" width="8.85546875" style="1"/>
    <col min="12289" max="12289" width="6" style="1" customWidth="1"/>
    <col min="12290" max="12290" width="38.28515625" style="1" customWidth="1"/>
    <col min="12291" max="12291" width="14" style="1" customWidth="1"/>
    <col min="12292" max="12294" width="11.140625" style="1" customWidth="1"/>
    <col min="12295" max="12295" width="10.7109375" style="1" customWidth="1"/>
    <col min="12296" max="12296" width="16.28515625" style="1" customWidth="1"/>
    <col min="12297" max="12297" width="11.28515625" style="1" customWidth="1"/>
    <col min="12298" max="12301" width="11.140625" style="1" customWidth="1"/>
    <col min="12302" max="12302" width="11.42578125" style="1" customWidth="1"/>
    <col min="12303" max="12303" width="10.7109375" style="1" customWidth="1"/>
    <col min="12304" max="12544" width="8.85546875" style="1"/>
    <col min="12545" max="12545" width="6" style="1" customWidth="1"/>
    <col min="12546" max="12546" width="38.28515625" style="1" customWidth="1"/>
    <col min="12547" max="12547" width="14" style="1" customWidth="1"/>
    <col min="12548" max="12550" width="11.140625" style="1" customWidth="1"/>
    <col min="12551" max="12551" width="10.7109375" style="1" customWidth="1"/>
    <col min="12552" max="12552" width="16.28515625" style="1" customWidth="1"/>
    <col min="12553" max="12553" width="11.28515625" style="1" customWidth="1"/>
    <col min="12554" max="12557" width="11.140625" style="1" customWidth="1"/>
    <col min="12558" max="12558" width="11.42578125" style="1" customWidth="1"/>
    <col min="12559" max="12559" width="10.7109375" style="1" customWidth="1"/>
    <col min="12560" max="12800" width="8.85546875" style="1"/>
    <col min="12801" max="12801" width="6" style="1" customWidth="1"/>
    <col min="12802" max="12802" width="38.28515625" style="1" customWidth="1"/>
    <col min="12803" max="12803" width="14" style="1" customWidth="1"/>
    <col min="12804" max="12806" width="11.140625" style="1" customWidth="1"/>
    <col min="12807" max="12807" width="10.7109375" style="1" customWidth="1"/>
    <col min="12808" max="12808" width="16.28515625" style="1" customWidth="1"/>
    <col min="12809" max="12809" width="11.28515625" style="1" customWidth="1"/>
    <col min="12810" max="12813" width="11.140625" style="1" customWidth="1"/>
    <col min="12814" max="12814" width="11.42578125" style="1" customWidth="1"/>
    <col min="12815" max="12815" width="10.7109375" style="1" customWidth="1"/>
    <col min="12816" max="13056" width="8.85546875" style="1"/>
    <col min="13057" max="13057" width="6" style="1" customWidth="1"/>
    <col min="13058" max="13058" width="38.28515625" style="1" customWidth="1"/>
    <col min="13059" max="13059" width="14" style="1" customWidth="1"/>
    <col min="13060" max="13062" width="11.140625" style="1" customWidth="1"/>
    <col min="13063" max="13063" width="10.7109375" style="1" customWidth="1"/>
    <col min="13064" max="13064" width="16.28515625" style="1" customWidth="1"/>
    <col min="13065" max="13065" width="11.28515625" style="1" customWidth="1"/>
    <col min="13066" max="13069" width="11.140625" style="1" customWidth="1"/>
    <col min="13070" max="13070" width="11.42578125" style="1" customWidth="1"/>
    <col min="13071" max="13071" width="10.7109375" style="1" customWidth="1"/>
    <col min="13072" max="13312" width="8.85546875" style="1"/>
    <col min="13313" max="13313" width="6" style="1" customWidth="1"/>
    <col min="13314" max="13314" width="38.28515625" style="1" customWidth="1"/>
    <col min="13315" max="13315" width="14" style="1" customWidth="1"/>
    <col min="13316" max="13318" width="11.140625" style="1" customWidth="1"/>
    <col min="13319" max="13319" width="10.7109375" style="1" customWidth="1"/>
    <col min="13320" max="13320" width="16.28515625" style="1" customWidth="1"/>
    <col min="13321" max="13321" width="11.28515625" style="1" customWidth="1"/>
    <col min="13322" max="13325" width="11.140625" style="1" customWidth="1"/>
    <col min="13326" max="13326" width="11.42578125" style="1" customWidth="1"/>
    <col min="13327" max="13327" width="10.7109375" style="1" customWidth="1"/>
    <col min="13328" max="13568" width="8.85546875" style="1"/>
    <col min="13569" max="13569" width="6" style="1" customWidth="1"/>
    <col min="13570" max="13570" width="38.28515625" style="1" customWidth="1"/>
    <col min="13571" max="13571" width="14" style="1" customWidth="1"/>
    <col min="13572" max="13574" width="11.140625" style="1" customWidth="1"/>
    <col min="13575" max="13575" width="10.7109375" style="1" customWidth="1"/>
    <col min="13576" max="13576" width="16.28515625" style="1" customWidth="1"/>
    <col min="13577" max="13577" width="11.28515625" style="1" customWidth="1"/>
    <col min="13578" max="13581" width="11.140625" style="1" customWidth="1"/>
    <col min="13582" max="13582" width="11.42578125" style="1" customWidth="1"/>
    <col min="13583" max="13583" width="10.7109375" style="1" customWidth="1"/>
    <col min="13584" max="13824" width="8.85546875" style="1"/>
    <col min="13825" max="13825" width="6" style="1" customWidth="1"/>
    <col min="13826" max="13826" width="38.28515625" style="1" customWidth="1"/>
    <col min="13827" max="13827" width="14" style="1" customWidth="1"/>
    <col min="13828" max="13830" width="11.140625" style="1" customWidth="1"/>
    <col min="13831" max="13831" width="10.7109375" style="1" customWidth="1"/>
    <col min="13832" max="13832" width="16.28515625" style="1" customWidth="1"/>
    <col min="13833" max="13833" width="11.28515625" style="1" customWidth="1"/>
    <col min="13834" max="13837" width="11.140625" style="1" customWidth="1"/>
    <col min="13838" max="13838" width="11.42578125" style="1" customWidth="1"/>
    <col min="13839" max="13839" width="10.7109375" style="1" customWidth="1"/>
    <col min="13840" max="14080" width="8.85546875" style="1"/>
    <col min="14081" max="14081" width="6" style="1" customWidth="1"/>
    <col min="14082" max="14082" width="38.28515625" style="1" customWidth="1"/>
    <col min="14083" max="14083" width="14" style="1" customWidth="1"/>
    <col min="14084" max="14086" width="11.140625" style="1" customWidth="1"/>
    <col min="14087" max="14087" width="10.7109375" style="1" customWidth="1"/>
    <col min="14088" max="14088" width="16.28515625" style="1" customWidth="1"/>
    <col min="14089" max="14089" width="11.28515625" style="1" customWidth="1"/>
    <col min="14090" max="14093" width="11.140625" style="1" customWidth="1"/>
    <col min="14094" max="14094" width="11.42578125" style="1" customWidth="1"/>
    <col min="14095" max="14095" width="10.7109375" style="1" customWidth="1"/>
    <col min="14096" max="14336" width="8.85546875" style="1"/>
    <col min="14337" max="14337" width="6" style="1" customWidth="1"/>
    <col min="14338" max="14338" width="38.28515625" style="1" customWidth="1"/>
    <col min="14339" max="14339" width="14" style="1" customWidth="1"/>
    <col min="14340" max="14342" width="11.140625" style="1" customWidth="1"/>
    <col min="14343" max="14343" width="10.7109375" style="1" customWidth="1"/>
    <col min="14344" max="14344" width="16.28515625" style="1" customWidth="1"/>
    <col min="14345" max="14345" width="11.28515625" style="1" customWidth="1"/>
    <col min="14346" max="14349" width="11.140625" style="1" customWidth="1"/>
    <col min="14350" max="14350" width="11.42578125" style="1" customWidth="1"/>
    <col min="14351" max="14351" width="10.7109375" style="1" customWidth="1"/>
    <col min="14352" max="14592" width="8.85546875" style="1"/>
    <col min="14593" max="14593" width="6" style="1" customWidth="1"/>
    <col min="14594" max="14594" width="38.28515625" style="1" customWidth="1"/>
    <col min="14595" max="14595" width="14" style="1" customWidth="1"/>
    <col min="14596" max="14598" width="11.140625" style="1" customWidth="1"/>
    <col min="14599" max="14599" width="10.7109375" style="1" customWidth="1"/>
    <col min="14600" max="14600" width="16.28515625" style="1" customWidth="1"/>
    <col min="14601" max="14601" width="11.28515625" style="1" customWidth="1"/>
    <col min="14602" max="14605" width="11.140625" style="1" customWidth="1"/>
    <col min="14606" max="14606" width="11.42578125" style="1" customWidth="1"/>
    <col min="14607" max="14607" width="10.7109375" style="1" customWidth="1"/>
    <col min="14608" max="14848" width="8.85546875" style="1"/>
    <col min="14849" max="14849" width="6" style="1" customWidth="1"/>
    <col min="14850" max="14850" width="38.28515625" style="1" customWidth="1"/>
    <col min="14851" max="14851" width="14" style="1" customWidth="1"/>
    <col min="14852" max="14854" width="11.140625" style="1" customWidth="1"/>
    <col min="14855" max="14855" width="10.7109375" style="1" customWidth="1"/>
    <col min="14856" max="14856" width="16.28515625" style="1" customWidth="1"/>
    <col min="14857" max="14857" width="11.28515625" style="1" customWidth="1"/>
    <col min="14858" max="14861" width="11.140625" style="1" customWidth="1"/>
    <col min="14862" max="14862" width="11.42578125" style="1" customWidth="1"/>
    <col min="14863" max="14863" width="10.7109375" style="1" customWidth="1"/>
    <col min="14864" max="15104" width="8.85546875" style="1"/>
    <col min="15105" max="15105" width="6" style="1" customWidth="1"/>
    <col min="15106" max="15106" width="38.28515625" style="1" customWidth="1"/>
    <col min="15107" max="15107" width="14" style="1" customWidth="1"/>
    <col min="15108" max="15110" width="11.140625" style="1" customWidth="1"/>
    <col min="15111" max="15111" width="10.7109375" style="1" customWidth="1"/>
    <col min="15112" max="15112" width="16.28515625" style="1" customWidth="1"/>
    <col min="15113" max="15113" width="11.28515625" style="1" customWidth="1"/>
    <col min="15114" max="15117" width="11.140625" style="1" customWidth="1"/>
    <col min="15118" max="15118" width="11.42578125" style="1" customWidth="1"/>
    <col min="15119" max="15119" width="10.7109375" style="1" customWidth="1"/>
    <col min="15120" max="15360" width="8.85546875" style="1"/>
    <col min="15361" max="15361" width="6" style="1" customWidth="1"/>
    <col min="15362" max="15362" width="38.28515625" style="1" customWidth="1"/>
    <col min="15363" max="15363" width="14" style="1" customWidth="1"/>
    <col min="15364" max="15366" width="11.140625" style="1" customWidth="1"/>
    <col min="15367" max="15367" width="10.7109375" style="1" customWidth="1"/>
    <col min="15368" max="15368" width="16.28515625" style="1" customWidth="1"/>
    <col min="15369" max="15369" width="11.28515625" style="1" customWidth="1"/>
    <col min="15370" max="15373" width="11.140625" style="1" customWidth="1"/>
    <col min="15374" max="15374" width="11.42578125" style="1" customWidth="1"/>
    <col min="15375" max="15375" width="10.7109375" style="1" customWidth="1"/>
    <col min="15376" max="15616" width="8.85546875" style="1"/>
    <col min="15617" max="15617" width="6" style="1" customWidth="1"/>
    <col min="15618" max="15618" width="38.28515625" style="1" customWidth="1"/>
    <col min="15619" max="15619" width="14" style="1" customWidth="1"/>
    <col min="15620" max="15622" width="11.140625" style="1" customWidth="1"/>
    <col min="15623" max="15623" width="10.7109375" style="1" customWidth="1"/>
    <col min="15624" max="15624" width="16.28515625" style="1" customWidth="1"/>
    <col min="15625" max="15625" width="11.28515625" style="1" customWidth="1"/>
    <col min="15626" max="15629" width="11.140625" style="1" customWidth="1"/>
    <col min="15630" max="15630" width="11.42578125" style="1" customWidth="1"/>
    <col min="15631" max="15631" width="10.7109375" style="1" customWidth="1"/>
    <col min="15632" max="15872" width="8.85546875" style="1"/>
    <col min="15873" max="15873" width="6" style="1" customWidth="1"/>
    <col min="15874" max="15874" width="38.28515625" style="1" customWidth="1"/>
    <col min="15875" max="15875" width="14" style="1" customWidth="1"/>
    <col min="15876" max="15878" width="11.140625" style="1" customWidth="1"/>
    <col min="15879" max="15879" width="10.7109375" style="1" customWidth="1"/>
    <col min="15880" max="15880" width="16.28515625" style="1" customWidth="1"/>
    <col min="15881" max="15881" width="11.28515625" style="1" customWidth="1"/>
    <col min="15882" max="15885" width="11.140625" style="1" customWidth="1"/>
    <col min="15886" max="15886" width="11.42578125" style="1" customWidth="1"/>
    <col min="15887" max="15887" width="10.7109375" style="1" customWidth="1"/>
    <col min="15888" max="16128" width="8.85546875" style="1"/>
    <col min="16129" max="16129" width="6" style="1" customWidth="1"/>
    <col min="16130" max="16130" width="38.28515625" style="1" customWidth="1"/>
    <col min="16131" max="16131" width="14" style="1" customWidth="1"/>
    <col min="16132" max="16134" width="11.140625" style="1" customWidth="1"/>
    <col min="16135" max="16135" width="10.7109375" style="1" customWidth="1"/>
    <col min="16136" max="16136" width="16.28515625" style="1" customWidth="1"/>
    <col min="16137" max="16137" width="11.28515625" style="1" customWidth="1"/>
    <col min="16138" max="16141" width="11.140625" style="1" customWidth="1"/>
    <col min="16142" max="16142" width="11.42578125" style="1" customWidth="1"/>
    <col min="16143" max="16143" width="10.7109375" style="1" customWidth="1"/>
    <col min="16144" max="16384" width="8.85546875" style="1"/>
  </cols>
  <sheetData>
    <row r="1" spans="1:17" ht="21.7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J1" s="1"/>
      <c r="K1" s="1"/>
      <c r="L1" s="1"/>
      <c r="M1" s="1"/>
    </row>
    <row r="2" spans="1:17" ht="15.75" x14ac:dyDescent="0.25">
      <c r="B2" s="79" t="s">
        <v>41</v>
      </c>
      <c r="C2" s="79"/>
      <c r="D2" s="79"/>
      <c r="E2" s="79"/>
      <c r="F2" s="79"/>
      <c r="G2" s="79"/>
      <c r="H2" s="79"/>
      <c r="J2" s="1"/>
      <c r="K2" s="1"/>
      <c r="L2" s="1"/>
      <c r="M2" s="1"/>
    </row>
    <row r="3" spans="1:17" x14ac:dyDescent="0.2">
      <c r="B3" s="13"/>
      <c r="C3" s="13"/>
      <c r="D3" s="13"/>
      <c r="E3" s="13"/>
      <c r="F3" s="13"/>
      <c r="G3" s="13"/>
      <c r="H3" s="13"/>
      <c r="J3" s="13"/>
      <c r="K3" s="13"/>
      <c r="L3" s="13"/>
      <c r="M3" s="13"/>
    </row>
    <row r="4" spans="1:17" ht="13.5" customHeight="1" x14ac:dyDescent="0.25">
      <c r="A4" s="80" t="s">
        <v>130</v>
      </c>
      <c r="B4" s="80"/>
      <c r="C4" s="81"/>
      <c r="D4" s="81"/>
      <c r="E4" s="81"/>
      <c r="F4" s="81"/>
      <c r="G4" s="81"/>
      <c r="H4" s="82"/>
      <c r="J4" s="1"/>
      <c r="K4" s="1"/>
      <c r="L4" s="1"/>
      <c r="M4" s="1"/>
    </row>
    <row r="5" spans="1:17" x14ac:dyDescent="0.2">
      <c r="A5" s="1"/>
      <c r="B5" s="83" t="s">
        <v>1</v>
      </c>
      <c r="C5" s="83"/>
      <c r="D5" s="83"/>
      <c r="E5" s="83"/>
      <c r="F5" s="83"/>
      <c r="G5" s="83"/>
      <c r="H5" s="83"/>
      <c r="J5" s="1"/>
      <c r="K5" s="1"/>
      <c r="L5" s="1"/>
      <c r="M5" s="1"/>
    </row>
    <row r="6" spans="1:17" x14ac:dyDescent="0.2">
      <c r="A6" s="1"/>
      <c r="B6" s="1"/>
      <c r="C6" s="1"/>
      <c r="D6" s="1"/>
      <c r="E6" s="1"/>
      <c r="F6" s="1"/>
      <c r="G6" s="1"/>
      <c r="H6" s="3" t="s">
        <v>42</v>
      </c>
      <c r="J6" s="1"/>
      <c r="K6" s="1"/>
      <c r="L6" s="1"/>
      <c r="M6" s="1"/>
    </row>
    <row r="7" spans="1:17" s="15" customFormat="1" ht="15.75" x14ac:dyDescent="0.25">
      <c r="A7" s="84" t="s">
        <v>2</v>
      </c>
      <c r="B7" s="84" t="s">
        <v>3</v>
      </c>
      <c r="C7" s="84" t="s">
        <v>51</v>
      </c>
      <c r="D7" s="86" t="s">
        <v>128</v>
      </c>
      <c r="E7" s="88" t="s">
        <v>40</v>
      </c>
      <c r="F7" s="89"/>
      <c r="G7" s="84" t="s">
        <v>46</v>
      </c>
      <c r="H7" s="84" t="s">
        <v>4</v>
      </c>
      <c r="J7" s="94" t="s">
        <v>124</v>
      </c>
      <c r="K7" s="95"/>
      <c r="L7" s="96" t="s">
        <v>125</v>
      </c>
      <c r="M7" s="97"/>
      <c r="N7" s="94" t="s">
        <v>126</v>
      </c>
      <c r="O7" s="95"/>
      <c r="P7" s="94" t="s">
        <v>127</v>
      </c>
      <c r="Q7" s="95"/>
    </row>
    <row r="8" spans="1:17" s="15" customFormat="1" ht="78.75" x14ac:dyDescent="0.25">
      <c r="A8" s="85"/>
      <c r="B8" s="85"/>
      <c r="C8" s="85"/>
      <c r="D8" s="87"/>
      <c r="E8" s="18" t="s">
        <v>52</v>
      </c>
      <c r="F8" s="18" t="s">
        <v>53</v>
      </c>
      <c r="G8" s="85"/>
      <c r="H8" s="85"/>
      <c r="J8" s="17" t="s">
        <v>47</v>
      </c>
      <c r="K8" s="54" t="s">
        <v>48</v>
      </c>
      <c r="L8" s="55" t="s">
        <v>47</v>
      </c>
      <c r="M8" s="56" t="s">
        <v>48</v>
      </c>
      <c r="N8" s="55" t="s">
        <v>47</v>
      </c>
      <c r="O8" s="56" t="s">
        <v>48</v>
      </c>
      <c r="P8" s="57" t="s">
        <v>47</v>
      </c>
      <c r="Q8" s="17" t="s">
        <v>48</v>
      </c>
    </row>
    <row r="9" spans="1:17" s="16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  <c r="J9" s="7">
        <v>5</v>
      </c>
      <c r="K9" s="58">
        <v>6</v>
      </c>
      <c r="L9" s="59">
        <v>5</v>
      </c>
      <c r="M9" s="60">
        <v>6</v>
      </c>
      <c r="N9" s="59">
        <v>5</v>
      </c>
      <c r="O9" s="60">
        <v>6</v>
      </c>
      <c r="P9" s="61">
        <v>5</v>
      </c>
      <c r="Q9" s="7">
        <v>6</v>
      </c>
    </row>
    <row r="10" spans="1:17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144.35696999999999</v>
      </c>
      <c r="D10" s="22">
        <f>D12+D15+D19+D20+D23+D24+D28+D34+D35+D41+D42+D43+D47+D48+D49+D50+D55+D56+D64+D65+D66+D67+D71+D72</f>
        <v>282.40046000000001</v>
      </c>
      <c r="E10" s="22">
        <f>E12+E15+E19+E20+E23+E24+E28+E34+E35+E41+E42+E43+E47+E48+E49+E50+E55+E56+E64+E65+E66+E67+E71+E72</f>
        <v>203.70023</v>
      </c>
      <c r="F10" s="22">
        <f>F12+F15+F19+F20+F23+F24+F28+F34+F35+F41+F42+F43+F47+F48+F49+F50+F55+F56+F64+F65+F66+F67+F71+F72</f>
        <v>78.700230000000005</v>
      </c>
      <c r="G10" s="22">
        <f>G12+G15+G19+G20+G23+G24+G28+G34+G35+G41+G42+G43+G47+G48+G49+G50+G55+G56+G64+G65+G66+G67+G71+G72</f>
        <v>138.04349000000002</v>
      </c>
      <c r="H10" s="23"/>
      <c r="I10" s="14"/>
      <c r="J10" s="22">
        <f t="shared" ref="J10:Q10" si="0">J12+J15+J19+J20+J23+J24+J28+J34+J35+J41+J42+J43+J47+J48+J49+J50+J55+J56+J64+J65+J66+J67+J71+J72</f>
        <v>125</v>
      </c>
      <c r="K10" s="62">
        <f t="shared" si="0"/>
        <v>125</v>
      </c>
      <c r="L10" s="63">
        <f t="shared" si="0"/>
        <v>0</v>
      </c>
      <c r="M10" s="64">
        <f t="shared" si="0"/>
        <v>0</v>
      </c>
      <c r="N10" s="63">
        <f t="shared" si="0"/>
        <v>0</v>
      </c>
      <c r="O10" s="64">
        <f t="shared" si="0"/>
        <v>0</v>
      </c>
      <c r="P10" s="65">
        <f t="shared" si="0"/>
        <v>78.700230000000005</v>
      </c>
      <c r="Q10" s="22">
        <f t="shared" si="0"/>
        <v>78.700230000000005</v>
      </c>
    </row>
    <row r="11" spans="1:17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26"/>
      <c r="K11" s="66"/>
      <c r="L11" s="67"/>
      <c r="M11" s="68"/>
      <c r="N11" s="67"/>
      <c r="O11" s="68"/>
      <c r="P11" s="69"/>
      <c r="Q11" s="26"/>
    </row>
    <row r="12" spans="1:17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22">
        <f t="shared" ref="J12:Q12" si="2">J13+J14</f>
        <v>0</v>
      </c>
      <c r="K12" s="62">
        <f t="shared" si="2"/>
        <v>0</v>
      </c>
      <c r="L12" s="63">
        <f t="shared" si="2"/>
        <v>0</v>
      </c>
      <c r="M12" s="64">
        <f t="shared" si="2"/>
        <v>0</v>
      </c>
      <c r="N12" s="63">
        <f t="shared" si="2"/>
        <v>0</v>
      </c>
      <c r="O12" s="64">
        <f t="shared" si="2"/>
        <v>0</v>
      </c>
      <c r="P12" s="65">
        <f t="shared" si="2"/>
        <v>0</v>
      </c>
      <c r="Q12" s="22">
        <f t="shared" si="2"/>
        <v>0</v>
      </c>
    </row>
    <row r="13" spans="1:17" s="9" customFormat="1" ht="25.5" x14ac:dyDescent="0.2">
      <c r="A13" s="31" t="s">
        <v>56</v>
      </c>
      <c r="B13" s="32" t="s">
        <v>57</v>
      </c>
      <c r="C13" s="33"/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J13" s="33">
        <f>'[1]801 Адм-ция ГП'!D13</f>
        <v>0</v>
      </c>
      <c r="K13" s="70">
        <f>'[1]801 Адм-ция ГП'!E13</f>
        <v>0</v>
      </c>
      <c r="L13" s="71">
        <f>'[1]852 КУМИ ГП'!D13</f>
        <v>0</v>
      </c>
      <c r="M13" s="72">
        <f>'[1]852 КУМИ ГП'!E13</f>
        <v>0</v>
      </c>
      <c r="N13" s="71">
        <f>'[1]853 Сов.деп.'!D13</f>
        <v>0</v>
      </c>
      <c r="O13" s="72">
        <f>'[1]853 Сов.деп.'!E13</f>
        <v>0</v>
      </c>
      <c r="P13" s="73">
        <f>'[1]855 ЖКХ ГП'!D13</f>
        <v>0</v>
      </c>
      <c r="Q13" s="33">
        <f>'[1]855 ЖКХ ГП'!E13</f>
        <v>0</v>
      </c>
    </row>
    <row r="14" spans="1:17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J14" s="33">
        <f>'[1]801 Адм-ция ГП'!D14</f>
        <v>0</v>
      </c>
      <c r="K14" s="70">
        <f>'[1]801 Адм-ция ГП'!E14</f>
        <v>0</v>
      </c>
      <c r="L14" s="71">
        <f>'[1]852 КУМИ ГП'!D14</f>
        <v>0</v>
      </c>
      <c r="M14" s="72">
        <f>'[1]852 КУМИ ГП'!E14</f>
        <v>0</v>
      </c>
      <c r="N14" s="71">
        <f>'[1]853 Сов.деп.'!D14</f>
        <v>0</v>
      </c>
      <c r="O14" s="72">
        <f>'[1]853 Сов.деп.'!E14</f>
        <v>0</v>
      </c>
      <c r="P14" s="73">
        <f>'[1]855 ЖКХ ГП'!D14</f>
        <v>0</v>
      </c>
      <c r="Q14" s="33">
        <f>'[1]855 ЖКХ ГП'!E14</f>
        <v>0</v>
      </c>
    </row>
    <row r="15" spans="1:17" ht="36" customHeight="1" x14ac:dyDescent="0.2">
      <c r="A15" s="29">
        <v>212</v>
      </c>
      <c r="B15" s="21" t="s">
        <v>60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J15" s="22">
        <f t="shared" ref="J15:Q15" si="3">SUM(J16:J18)</f>
        <v>0</v>
      </c>
      <c r="K15" s="62">
        <f t="shared" si="3"/>
        <v>0</v>
      </c>
      <c r="L15" s="63">
        <f t="shared" si="3"/>
        <v>0</v>
      </c>
      <c r="M15" s="64">
        <f t="shared" si="3"/>
        <v>0</v>
      </c>
      <c r="N15" s="63">
        <f t="shared" si="3"/>
        <v>0</v>
      </c>
      <c r="O15" s="64">
        <f t="shared" si="3"/>
        <v>0</v>
      </c>
      <c r="P15" s="65">
        <f t="shared" si="3"/>
        <v>0</v>
      </c>
      <c r="Q15" s="22">
        <f t="shared" si="3"/>
        <v>0</v>
      </c>
    </row>
    <row r="16" spans="1:17" ht="25.5" x14ac:dyDescent="0.2">
      <c r="A16" s="31" t="s">
        <v>8</v>
      </c>
      <c r="B16" s="32" t="s">
        <v>61</v>
      </c>
      <c r="C16" s="35"/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J16" s="35">
        <f>'[1]801 Адм-ция ГП'!D16</f>
        <v>0</v>
      </c>
      <c r="K16" s="74">
        <f>'[1]801 Адм-ция ГП'!E16</f>
        <v>0</v>
      </c>
      <c r="L16" s="75">
        <f>'[1]852 КУМИ ГП'!D16</f>
        <v>0</v>
      </c>
      <c r="M16" s="76">
        <f>'[1]852 КУМИ ГП'!E16</f>
        <v>0</v>
      </c>
      <c r="N16" s="75">
        <f>'[1]853 Сов.деп.'!D16</f>
        <v>0</v>
      </c>
      <c r="O16" s="76">
        <f>'[1]853 Сов.деп.'!E16</f>
        <v>0</v>
      </c>
      <c r="P16" s="77">
        <f>'[1]855 ЖКХ ГП'!D16</f>
        <v>0</v>
      </c>
      <c r="Q16" s="35">
        <f>'[1]855 ЖКХ ГП'!E16</f>
        <v>0</v>
      </c>
    </row>
    <row r="17" spans="1:17" ht="1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J17" s="35">
        <f>'[1]801 Адм-ция ГП'!D17</f>
        <v>0</v>
      </c>
      <c r="K17" s="74">
        <f>'[1]801 Адм-ция ГП'!E17</f>
        <v>0</v>
      </c>
      <c r="L17" s="75">
        <f>'[1]852 КУМИ ГП'!D17</f>
        <v>0</v>
      </c>
      <c r="M17" s="76">
        <f>'[1]852 КУМИ ГП'!E17</f>
        <v>0</v>
      </c>
      <c r="N17" s="75">
        <f>'[1]853 Сов.деп.'!D17</f>
        <v>0</v>
      </c>
      <c r="O17" s="76">
        <f>'[1]853 Сов.деп.'!E17</f>
        <v>0</v>
      </c>
      <c r="P17" s="77">
        <f>'[1]855 ЖКХ ГП'!D17</f>
        <v>0</v>
      </c>
      <c r="Q17" s="35">
        <f>'[1]855 ЖКХ ГП'!E17</f>
        <v>0</v>
      </c>
    </row>
    <row r="18" spans="1:17" x14ac:dyDescent="0.2">
      <c r="A18" s="31" t="s">
        <v>62</v>
      </c>
      <c r="B18" s="32" t="s">
        <v>63</v>
      </c>
      <c r="C18" s="35"/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J18" s="35">
        <f>'[1]801 Адм-ция ГП'!D18</f>
        <v>0</v>
      </c>
      <c r="K18" s="74">
        <f>'[1]801 Адм-ция ГП'!E18</f>
        <v>0</v>
      </c>
      <c r="L18" s="75">
        <f>'[1]852 КУМИ ГП'!D18</f>
        <v>0</v>
      </c>
      <c r="M18" s="76">
        <f>'[1]852 КУМИ ГП'!E18</f>
        <v>0</v>
      </c>
      <c r="N18" s="75">
        <f>'[1]853 Сов.деп.'!D18</f>
        <v>0</v>
      </c>
      <c r="O18" s="76">
        <f>'[1]853 Сов.деп.'!E18</f>
        <v>0</v>
      </c>
      <c r="P18" s="77">
        <f>'[1]855 ЖКХ ГП'!D18</f>
        <v>0</v>
      </c>
      <c r="Q18" s="35">
        <f>'[1]855 ЖКХ ГП'!E18</f>
        <v>0</v>
      </c>
    </row>
    <row r="19" spans="1:17" x14ac:dyDescent="0.2">
      <c r="A19" s="29">
        <v>213</v>
      </c>
      <c r="B19" s="21" t="s">
        <v>64</v>
      </c>
      <c r="C19" s="22"/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J19" s="22">
        <f>'[1]801 Адм-ция ГП'!D19</f>
        <v>0</v>
      </c>
      <c r="K19" s="62">
        <f>'[1]801 Адм-ция ГП'!E19</f>
        <v>0</v>
      </c>
      <c r="L19" s="63">
        <f>'[1]852 КУМИ ГП'!D19</f>
        <v>0</v>
      </c>
      <c r="M19" s="64">
        <f>'[1]852 КУМИ ГП'!E19</f>
        <v>0</v>
      </c>
      <c r="N19" s="63">
        <f>'[1]853 Сов.деп.'!D19</f>
        <v>0</v>
      </c>
      <c r="O19" s="64">
        <f>'[1]853 Сов.деп.'!E19</f>
        <v>0</v>
      </c>
      <c r="P19" s="65">
        <f>'[1]855 ЖКХ ГП'!D19</f>
        <v>0</v>
      </c>
      <c r="Q19" s="22">
        <f>'[1]855 ЖКХ ГП'!E19</f>
        <v>0</v>
      </c>
    </row>
    <row r="20" spans="1:17" ht="25.5" x14ac:dyDescent="0.2">
      <c r="A20" s="29">
        <v>214</v>
      </c>
      <c r="B20" s="21" t="s">
        <v>65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J20" s="22">
        <f t="shared" ref="J20:Q20" si="5">J21+J22</f>
        <v>0</v>
      </c>
      <c r="K20" s="62">
        <f t="shared" si="5"/>
        <v>0</v>
      </c>
      <c r="L20" s="63">
        <f t="shared" si="5"/>
        <v>0</v>
      </c>
      <c r="M20" s="64">
        <f t="shared" si="5"/>
        <v>0</v>
      </c>
      <c r="N20" s="63">
        <f t="shared" si="5"/>
        <v>0</v>
      </c>
      <c r="O20" s="64">
        <f t="shared" si="5"/>
        <v>0</v>
      </c>
      <c r="P20" s="65">
        <f t="shared" si="5"/>
        <v>0</v>
      </c>
      <c r="Q20" s="22">
        <f t="shared" si="5"/>
        <v>0</v>
      </c>
    </row>
    <row r="21" spans="1:17" s="8" customFormat="1" ht="25.5" x14ac:dyDescent="0.2">
      <c r="A21" s="38" t="s">
        <v>66</v>
      </c>
      <c r="B21" s="32" t="s">
        <v>67</v>
      </c>
      <c r="C21" s="33"/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33">
        <f>'[1]801 Адм-ция ГП'!D21</f>
        <v>0</v>
      </c>
      <c r="K21" s="70">
        <f>'[1]801 Адм-ция ГП'!E21</f>
        <v>0</v>
      </c>
      <c r="L21" s="71">
        <f>'[1]852 КУМИ ГП'!D21</f>
        <v>0</v>
      </c>
      <c r="M21" s="72">
        <f>'[1]852 КУМИ ГП'!E21</f>
        <v>0</v>
      </c>
      <c r="N21" s="71">
        <f>'[1]853 Сов.деп.'!D21</f>
        <v>0</v>
      </c>
      <c r="O21" s="72">
        <f>'[1]853 Сов.деп.'!E21</f>
        <v>0</v>
      </c>
      <c r="P21" s="73">
        <f>'[1]855 ЖКХ ГП'!D21</f>
        <v>0</v>
      </c>
      <c r="Q21" s="33">
        <f>'[1]855 ЖКХ ГП'!E21</f>
        <v>0</v>
      </c>
    </row>
    <row r="22" spans="1:17" s="10" customFormat="1" x14ac:dyDescent="0.2">
      <c r="A22" s="38" t="s">
        <v>68</v>
      </c>
      <c r="B22" s="32" t="s">
        <v>69</v>
      </c>
      <c r="C22" s="33"/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J22" s="33">
        <f>'[1]801 Адм-ция ГП'!D22</f>
        <v>0</v>
      </c>
      <c r="K22" s="70">
        <f>'[1]801 Адм-ция ГП'!E22</f>
        <v>0</v>
      </c>
      <c r="L22" s="71">
        <f>'[1]852 КУМИ ГП'!D22</f>
        <v>0</v>
      </c>
      <c r="M22" s="72">
        <f>'[1]852 КУМИ ГП'!E22</f>
        <v>0</v>
      </c>
      <c r="N22" s="71">
        <f>'[1]853 Сов.деп.'!D22</f>
        <v>0</v>
      </c>
      <c r="O22" s="72">
        <f>'[1]853 Сов.деп.'!E22</f>
        <v>0</v>
      </c>
      <c r="P22" s="73">
        <f>'[1]855 ЖКХ ГП'!D22</f>
        <v>0</v>
      </c>
      <c r="Q22" s="33">
        <f>'[1]855 ЖКХ ГП'!E22</f>
        <v>0</v>
      </c>
    </row>
    <row r="23" spans="1:17" s="8" customFormat="1" x14ac:dyDescent="0.2">
      <c r="A23" s="29">
        <v>221</v>
      </c>
      <c r="B23" s="39" t="s">
        <v>11</v>
      </c>
      <c r="C23" s="22"/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J23" s="22">
        <f>'[1]801 Адм-ция ГП'!D23</f>
        <v>0</v>
      </c>
      <c r="K23" s="62">
        <f>'[1]801 Адм-ция ГП'!E23</f>
        <v>0</v>
      </c>
      <c r="L23" s="63">
        <f>'[1]852 КУМИ ГП'!D23</f>
        <v>0</v>
      </c>
      <c r="M23" s="64">
        <f>'[1]852 КУМИ ГП'!E23</f>
        <v>0</v>
      </c>
      <c r="N23" s="63">
        <f>'[1]853 Сов.деп.'!D23</f>
        <v>0</v>
      </c>
      <c r="O23" s="64">
        <f>'[1]853 Сов.деп.'!E23</f>
        <v>0</v>
      </c>
      <c r="P23" s="65">
        <f>'[1]855 ЖКХ ГП'!D23</f>
        <v>0</v>
      </c>
      <c r="Q23" s="22">
        <f>'[1]855 ЖКХ ГП'!E23</f>
        <v>0</v>
      </c>
    </row>
    <row r="24" spans="1:17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J24" s="22">
        <f t="shared" ref="J24:Q24" si="7">J25+J26+J27</f>
        <v>0</v>
      </c>
      <c r="K24" s="62">
        <f t="shared" si="7"/>
        <v>0</v>
      </c>
      <c r="L24" s="63">
        <f t="shared" si="7"/>
        <v>0</v>
      </c>
      <c r="M24" s="64">
        <f t="shared" si="7"/>
        <v>0</v>
      </c>
      <c r="N24" s="63">
        <f t="shared" si="7"/>
        <v>0</v>
      </c>
      <c r="O24" s="64">
        <f t="shared" si="7"/>
        <v>0</v>
      </c>
      <c r="P24" s="65">
        <f t="shared" si="7"/>
        <v>0</v>
      </c>
      <c r="Q24" s="22">
        <f t="shared" si="7"/>
        <v>0</v>
      </c>
    </row>
    <row r="25" spans="1:17" ht="63.75" x14ac:dyDescent="0.2">
      <c r="A25" s="31" t="s">
        <v>13</v>
      </c>
      <c r="B25" s="32" t="s">
        <v>70</v>
      </c>
      <c r="C25" s="35"/>
      <c r="D25" s="34">
        <f>E25+F25</f>
        <v>0</v>
      </c>
      <c r="E25" s="33">
        <f t="shared" ref="E25:F27" si="8">K25+M25+O25+Q25</f>
        <v>0</v>
      </c>
      <c r="F25" s="33">
        <f t="shared" si="8"/>
        <v>0</v>
      </c>
      <c r="G25" s="34">
        <f t="shared" si="1"/>
        <v>0</v>
      </c>
      <c r="H25" s="37"/>
      <c r="J25" s="33">
        <f>'[1]801 Адм-ция ГП'!D25</f>
        <v>0</v>
      </c>
      <c r="K25" s="70">
        <f>'[1]801 Адм-ция ГП'!E25</f>
        <v>0</v>
      </c>
      <c r="L25" s="71">
        <f>'[1]852 КУМИ ГП'!D25</f>
        <v>0</v>
      </c>
      <c r="M25" s="72">
        <f>'[1]852 КУМИ ГП'!E25</f>
        <v>0</v>
      </c>
      <c r="N25" s="71">
        <f>'[1]853 Сов.деп.'!D25</f>
        <v>0</v>
      </c>
      <c r="O25" s="72">
        <f>'[1]853 Сов.деп.'!E25</f>
        <v>0</v>
      </c>
      <c r="P25" s="73">
        <f>'[1]855 ЖКХ ГП'!D25</f>
        <v>0</v>
      </c>
      <c r="Q25" s="33">
        <f>'[1]855 ЖКХ ГП'!E25</f>
        <v>0</v>
      </c>
    </row>
    <row r="26" spans="1:17" ht="38.25" x14ac:dyDescent="0.2">
      <c r="A26" s="31" t="s">
        <v>14</v>
      </c>
      <c r="B26" s="32" t="s">
        <v>71</v>
      </c>
      <c r="C26" s="35"/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J26" s="33">
        <f>'[1]801 Адм-ция ГП'!D26</f>
        <v>0</v>
      </c>
      <c r="K26" s="70">
        <f>'[1]801 Адм-ция ГП'!E26</f>
        <v>0</v>
      </c>
      <c r="L26" s="71">
        <f>'[1]852 КУМИ ГП'!D26</f>
        <v>0</v>
      </c>
      <c r="M26" s="72">
        <f>'[1]852 КУМИ ГП'!E26</f>
        <v>0</v>
      </c>
      <c r="N26" s="71">
        <f>'[1]853 Сов.деп.'!D26</f>
        <v>0</v>
      </c>
      <c r="O26" s="72">
        <f>'[1]853 Сов.деп.'!E26</f>
        <v>0</v>
      </c>
      <c r="P26" s="73">
        <f>'[1]855 ЖКХ ГП'!D26</f>
        <v>0</v>
      </c>
      <c r="Q26" s="33">
        <f>'[1]855 ЖКХ ГП'!E26</f>
        <v>0</v>
      </c>
    </row>
    <row r="27" spans="1:17" s="8" customFormat="1" ht="102" x14ac:dyDescent="0.2">
      <c r="A27" s="31" t="s">
        <v>72</v>
      </c>
      <c r="B27" s="32" t="s">
        <v>129</v>
      </c>
      <c r="C27" s="35"/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J27" s="33">
        <f>'[1]801 Адм-ция ГП'!D27</f>
        <v>0</v>
      </c>
      <c r="K27" s="70">
        <f>'[1]801 Адм-ция ГП'!E27</f>
        <v>0</v>
      </c>
      <c r="L27" s="71">
        <f>'[1]852 КУМИ ГП'!D27</f>
        <v>0</v>
      </c>
      <c r="M27" s="72">
        <f>'[1]852 КУМИ ГП'!E27</f>
        <v>0</v>
      </c>
      <c r="N27" s="71">
        <f>'[1]853 Сов.деп.'!D27</f>
        <v>0</v>
      </c>
      <c r="O27" s="72">
        <f>'[1]853 Сов.деп.'!E27</f>
        <v>0</v>
      </c>
      <c r="P27" s="73">
        <f>'[1]855 ЖКХ ГП'!D27</f>
        <v>0</v>
      </c>
      <c r="Q27" s="33">
        <f>'[1]855 ЖКХ ГП'!E27</f>
        <v>0</v>
      </c>
    </row>
    <row r="28" spans="1:17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J28" s="22">
        <f t="shared" ref="J28:Q28" si="9">J29+J33</f>
        <v>0</v>
      </c>
      <c r="K28" s="62">
        <f t="shared" si="9"/>
        <v>0</v>
      </c>
      <c r="L28" s="63">
        <f t="shared" si="9"/>
        <v>0</v>
      </c>
      <c r="M28" s="64">
        <f t="shared" si="9"/>
        <v>0</v>
      </c>
      <c r="N28" s="63">
        <f t="shared" si="9"/>
        <v>0</v>
      </c>
      <c r="O28" s="64">
        <f t="shared" si="9"/>
        <v>0</v>
      </c>
      <c r="P28" s="65">
        <f t="shared" si="9"/>
        <v>0</v>
      </c>
      <c r="Q28" s="22">
        <f t="shared" si="9"/>
        <v>0</v>
      </c>
    </row>
    <row r="29" spans="1:17" s="11" customFormat="1" ht="103.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35">
        <f t="shared" ref="J29:Q29" si="10">J30+J31+J32</f>
        <v>0</v>
      </c>
      <c r="K29" s="74">
        <f t="shared" si="10"/>
        <v>0</v>
      </c>
      <c r="L29" s="75">
        <f t="shared" si="10"/>
        <v>0</v>
      </c>
      <c r="M29" s="76">
        <f t="shared" si="10"/>
        <v>0</v>
      </c>
      <c r="N29" s="75">
        <f t="shared" si="10"/>
        <v>0</v>
      </c>
      <c r="O29" s="76">
        <f t="shared" si="10"/>
        <v>0</v>
      </c>
      <c r="P29" s="77">
        <f t="shared" si="10"/>
        <v>0</v>
      </c>
      <c r="Q29" s="35">
        <f t="shared" si="10"/>
        <v>0</v>
      </c>
    </row>
    <row r="30" spans="1:17" s="11" customFormat="1" ht="25.5" x14ac:dyDescent="0.2">
      <c r="A30" s="31" t="s">
        <v>17</v>
      </c>
      <c r="B30" s="42" t="s">
        <v>18</v>
      </c>
      <c r="C30" s="35"/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35">
        <f>'[1]801 Адм-ция ГП'!D30</f>
        <v>0</v>
      </c>
      <c r="K30" s="74">
        <f>'[1]801 Адм-ция ГП'!E30</f>
        <v>0</v>
      </c>
      <c r="L30" s="75">
        <f>'[1]852 КУМИ ГП'!D30</f>
        <v>0</v>
      </c>
      <c r="M30" s="76">
        <f>'[1]852 КУМИ ГП'!E30</f>
        <v>0</v>
      </c>
      <c r="N30" s="75">
        <f>'[1]853 Сов.деп.'!D30</f>
        <v>0</v>
      </c>
      <c r="O30" s="76">
        <f>'[1]853 Сов.деп.'!E30</f>
        <v>0</v>
      </c>
      <c r="P30" s="77">
        <f>'[1]855 ЖКХ ГП'!D30</f>
        <v>0</v>
      </c>
      <c r="Q30" s="35">
        <f>'[1]855 ЖКХ ГП'!E30</f>
        <v>0</v>
      </c>
    </row>
    <row r="31" spans="1:17" s="11" customFormat="1" ht="38.25" x14ac:dyDescent="0.2">
      <c r="A31" s="31" t="s">
        <v>19</v>
      </c>
      <c r="B31" s="42" t="s">
        <v>20</v>
      </c>
      <c r="C31" s="35"/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35">
        <f>'[1]801 Адм-ция ГП'!D31</f>
        <v>0</v>
      </c>
      <c r="K31" s="74">
        <f>'[1]801 Адм-ция ГП'!E31</f>
        <v>0</v>
      </c>
      <c r="L31" s="75">
        <f>'[1]852 КУМИ ГП'!D31</f>
        <v>0</v>
      </c>
      <c r="M31" s="76">
        <f>'[1]852 КУМИ ГП'!E31</f>
        <v>0</v>
      </c>
      <c r="N31" s="75">
        <f>'[1]853 Сов.деп.'!D31</f>
        <v>0</v>
      </c>
      <c r="O31" s="76">
        <f>'[1]853 Сов.деп.'!E31</f>
        <v>0</v>
      </c>
      <c r="P31" s="77">
        <f>'[1]855 ЖКХ ГП'!D31</f>
        <v>0</v>
      </c>
      <c r="Q31" s="35">
        <f>'[1]855 ЖКХ ГП'!E31</f>
        <v>0</v>
      </c>
    </row>
    <row r="32" spans="1:17" s="8" customFormat="1" ht="25.5" x14ac:dyDescent="0.2">
      <c r="A32" s="31" t="s">
        <v>74</v>
      </c>
      <c r="B32" s="42" t="s">
        <v>75</v>
      </c>
      <c r="C32" s="35"/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J32" s="35">
        <f>'[1]801 Адм-ция ГП'!D32</f>
        <v>0</v>
      </c>
      <c r="K32" s="74">
        <f>'[1]801 Адм-ция ГП'!E32</f>
        <v>0</v>
      </c>
      <c r="L32" s="75">
        <f>'[1]852 КУМИ ГП'!D32</f>
        <v>0</v>
      </c>
      <c r="M32" s="76">
        <f>'[1]852 КУМИ ГП'!E32</f>
        <v>0</v>
      </c>
      <c r="N32" s="75">
        <f>'[1]853 Сов.деп.'!D32</f>
        <v>0</v>
      </c>
      <c r="O32" s="76">
        <f>'[1]853 Сов.деп.'!E32</f>
        <v>0</v>
      </c>
      <c r="P32" s="77">
        <f>'[1]855 ЖКХ ГП'!D32</f>
        <v>0</v>
      </c>
      <c r="Q32" s="35">
        <f>'[1]855 ЖКХ ГП'!E32</f>
        <v>0</v>
      </c>
    </row>
    <row r="33" spans="1:17" s="8" customFormat="1" ht="38.25" x14ac:dyDescent="0.2">
      <c r="A33" s="43" t="s">
        <v>76</v>
      </c>
      <c r="B33" s="44" t="s">
        <v>77</v>
      </c>
      <c r="C33" s="35"/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J33" s="35">
        <f>'[1]801 Адм-ция ГП'!D33</f>
        <v>0</v>
      </c>
      <c r="K33" s="74">
        <f>'[1]801 Адм-ция ГП'!E33</f>
        <v>0</v>
      </c>
      <c r="L33" s="75">
        <f>'[1]852 КУМИ ГП'!D33</f>
        <v>0</v>
      </c>
      <c r="M33" s="76">
        <f>'[1]852 КУМИ ГП'!E33</f>
        <v>0</v>
      </c>
      <c r="N33" s="75">
        <f>'[1]853 Сов.деп.'!D33</f>
        <v>0</v>
      </c>
      <c r="O33" s="76">
        <f>'[1]853 Сов.деп.'!E33</f>
        <v>0</v>
      </c>
      <c r="P33" s="77">
        <f>'[1]855 ЖКХ ГП'!D33</f>
        <v>0</v>
      </c>
      <c r="Q33" s="35">
        <f>'[1]855 ЖКХ ГП'!E33</f>
        <v>0</v>
      </c>
    </row>
    <row r="34" spans="1:17" s="11" customFormat="1" ht="38.25" x14ac:dyDescent="0.2">
      <c r="A34" s="29">
        <v>224</v>
      </c>
      <c r="B34" s="39" t="s">
        <v>78</v>
      </c>
      <c r="C34" s="22"/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J34" s="22">
        <f>'[1]801 Адм-ция ГП'!D34</f>
        <v>0</v>
      </c>
      <c r="K34" s="62">
        <f>'[1]801 Адм-ция ГП'!E34</f>
        <v>0</v>
      </c>
      <c r="L34" s="63">
        <f>'[1]852 КУМИ ГП'!D34</f>
        <v>0</v>
      </c>
      <c r="M34" s="64">
        <f>'[1]852 КУМИ ГП'!E34</f>
        <v>0</v>
      </c>
      <c r="N34" s="63">
        <f>'[1]853 Сов.деп.'!D34</f>
        <v>0</v>
      </c>
      <c r="O34" s="64">
        <f>'[1]853 Сов.деп.'!E34</f>
        <v>0</v>
      </c>
      <c r="P34" s="65">
        <f>'[1]855 ЖКХ ГП'!D34</f>
        <v>0</v>
      </c>
      <c r="Q34" s="22">
        <f>'[1]855 ЖКХ ГП'!E34</f>
        <v>0</v>
      </c>
    </row>
    <row r="35" spans="1:17" s="11" customFormat="1" x14ac:dyDescent="0.2">
      <c r="A35" s="29">
        <v>225</v>
      </c>
      <c r="B35" s="39" t="s">
        <v>79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J35" s="22">
        <f t="shared" ref="J35:Q35" si="12">SUM(J36:J40)</f>
        <v>0</v>
      </c>
      <c r="K35" s="62">
        <f t="shared" si="12"/>
        <v>0</v>
      </c>
      <c r="L35" s="63">
        <f t="shared" si="12"/>
        <v>0</v>
      </c>
      <c r="M35" s="64">
        <f t="shared" si="12"/>
        <v>0</v>
      </c>
      <c r="N35" s="63">
        <f t="shared" si="12"/>
        <v>0</v>
      </c>
      <c r="O35" s="64">
        <f t="shared" si="12"/>
        <v>0</v>
      </c>
      <c r="P35" s="65">
        <f t="shared" si="12"/>
        <v>0</v>
      </c>
      <c r="Q35" s="22">
        <f t="shared" si="12"/>
        <v>0</v>
      </c>
    </row>
    <row r="36" spans="1:17" s="11" customFormat="1" ht="25.5" x14ac:dyDescent="0.2">
      <c r="A36" s="31" t="s">
        <v>21</v>
      </c>
      <c r="B36" s="32" t="s">
        <v>22</v>
      </c>
      <c r="C36" s="35"/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35">
        <f>'[1]801 Адм-ция ГП'!D36</f>
        <v>0</v>
      </c>
      <c r="K36" s="74">
        <f>'[1]801 Адм-ция ГП'!E36</f>
        <v>0</v>
      </c>
      <c r="L36" s="75">
        <f>'[1]852 КУМИ ГП'!D36</f>
        <v>0</v>
      </c>
      <c r="M36" s="76">
        <f>'[1]852 КУМИ ГП'!E36</f>
        <v>0</v>
      </c>
      <c r="N36" s="75">
        <f>'[1]853 Сов.деп.'!D36</f>
        <v>0</v>
      </c>
      <c r="O36" s="76">
        <f>'[1]853 Сов.деп.'!E36</f>
        <v>0</v>
      </c>
      <c r="P36" s="77">
        <f>'[1]855 ЖКХ ГП'!D36</f>
        <v>0</v>
      </c>
      <c r="Q36" s="35">
        <f>'[1]855 ЖКХ ГП'!E36</f>
        <v>0</v>
      </c>
    </row>
    <row r="37" spans="1:17" s="11" customFormat="1" ht="25.5" x14ac:dyDescent="0.2">
      <c r="A37" s="31" t="s">
        <v>23</v>
      </c>
      <c r="B37" s="32" t="s">
        <v>24</v>
      </c>
      <c r="C37" s="35"/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35">
        <f>'[1]801 Адм-ция ГП'!D37</f>
        <v>0</v>
      </c>
      <c r="K37" s="74">
        <f>'[1]801 Адм-ция ГП'!E37</f>
        <v>0</v>
      </c>
      <c r="L37" s="75">
        <f>'[1]852 КУМИ ГП'!D37</f>
        <v>0</v>
      </c>
      <c r="M37" s="76">
        <f>'[1]852 КУМИ ГП'!E37</f>
        <v>0</v>
      </c>
      <c r="N37" s="75">
        <f>'[1]853 Сов.деп.'!D37</f>
        <v>0</v>
      </c>
      <c r="O37" s="76">
        <f>'[1]853 Сов.деп.'!E37</f>
        <v>0</v>
      </c>
      <c r="P37" s="77">
        <f>'[1]855 ЖКХ ГП'!D37</f>
        <v>0</v>
      </c>
      <c r="Q37" s="35">
        <f>'[1]855 ЖКХ ГП'!E37</f>
        <v>0</v>
      </c>
    </row>
    <row r="38" spans="1:17" s="11" customFormat="1" ht="25.5" x14ac:dyDescent="0.2">
      <c r="A38" s="31" t="s">
        <v>80</v>
      </c>
      <c r="B38" s="32" t="s">
        <v>25</v>
      </c>
      <c r="C38" s="35"/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35">
        <f>'[1]801 Адм-ция ГП'!D38</f>
        <v>0</v>
      </c>
      <c r="K38" s="74">
        <f>'[1]801 Адм-ция ГП'!E38</f>
        <v>0</v>
      </c>
      <c r="L38" s="75">
        <f>'[1]852 КУМИ ГП'!D38</f>
        <v>0</v>
      </c>
      <c r="M38" s="76">
        <f>'[1]852 КУМИ ГП'!E38</f>
        <v>0</v>
      </c>
      <c r="N38" s="75">
        <f>'[1]853 Сов.деп.'!D38</f>
        <v>0</v>
      </c>
      <c r="O38" s="76">
        <f>'[1]853 Сов.деп.'!E38</f>
        <v>0</v>
      </c>
      <c r="P38" s="77">
        <f>'[1]855 ЖКХ ГП'!D38</f>
        <v>0</v>
      </c>
      <c r="Q38" s="35">
        <f>'[1]855 ЖКХ ГП'!E38</f>
        <v>0</v>
      </c>
    </row>
    <row r="39" spans="1:17" s="8" customFormat="1" x14ac:dyDescent="0.2">
      <c r="A39" s="31" t="s">
        <v>81</v>
      </c>
      <c r="B39" s="32" t="s">
        <v>26</v>
      </c>
      <c r="C39" s="35"/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J39" s="35">
        <f>'[1]801 Адм-ция ГП'!D39</f>
        <v>0</v>
      </c>
      <c r="K39" s="74">
        <f>'[1]801 Адм-ция ГП'!E39</f>
        <v>0</v>
      </c>
      <c r="L39" s="75">
        <f>'[1]852 КУМИ ГП'!D39</f>
        <v>0</v>
      </c>
      <c r="M39" s="76">
        <f>'[1]852 КУМИ ГП'!E39</f>
        <v>0</v>
      </c>
      <c r="N39" s="75">
        <f>'[1]853 Сов.деп.'!D39</f>
        <v>0</v>
      </c>
      <c r="O39" s="76">
        <f>'[1]853 Сов.деп.'!E39</f>
        <v>0</v>
      </c>
      <c r="P39" s="77">
        <f>'[1]855 ЖКХ ГП'!D39</f>
        <v>0</v>
      </c>
      <c r="Q39" s="35">
        <f>'[1]855 ЖКХ ГП'!E39</f>
        <v>0</v>
      </c>
    </row>
    <row r="40" spans="1:17" s="8" customFormat="1" ht="25.5" x14ac:dyDescent="0.2">
      <c r="A40" s="31" t="s">
        <v>82</v>
      </c>
      <c r="B40" s="32" t="s">
        <v>27</v>
      </c>
      <c r="C40" s="35"/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J40" s="35">
        <f>'[1]801 Адм-ция ГП'!D40</f>
        <v>0</v>
      </c>
      <c r="K40" s="74">
        <f>'[1]801 Адм-ция ГП'!E40</f>
        <v>0</v>
      </c>
      <c r="L40" s="75">
        <f>'[1]852 КУМИ ГП'!D40</f>
        <v>0</v>
      </c>
      <c r="M40" s="76">
        <f>'[1]852 КУМИ ГП'!E40</f>
        <v>0</v>
      </c>
      <c r="N40" s="75">
        <f>'[1]853 Сов.деп.'!D40</f>
        <v>0</v>
      </c>
      <c r="O40" s="76">
        <f>'[1]853 Сов.деп.'!E40</f>
        <v>0</v>
      </c>
      <c r="P40" s="77">
        <f>'[1]855 ЖКХ ГП'!D40</f>
        <v>0</v>
      </c>
      <c r="Q40" s="35">
        <f>'[1]855 ЖКХ ГП'!E40</f>
        <v>0</v>
      </c>
    </row>
    <row r="41" spans="1:17" s="8" customFormat="1" ht="25.5" x14ac:dyDescent="0.2">
      <c r="A41" s="29">
        <v>226</v>
      </c>
      <c r="B41" s="39" t="s">
        <v>28</v>
      </c>
      <c r="C41" s="22"/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22">
        <f>'[1]801 Адм-ция ГП'!D41</f>
        <v>0</v>
      </c>
      <c r="K41" s="62">
        <f>'[1]801 Адм-ция ГП'!E41</f>
        <v>0</v>
      </c>
      <c r="L41" s="63">
        <f>'[1]852 КУМИ ГП'!D41</f>
        <v>0</v>
      </c>
      <c r="M41" s="64">
        <f>'[1]852 КУМИ ГП'!E41</f>
        <v>0</v>
      </c>
      <c r="N41" s="63">
        <f>'[1]853 Сов.деп.'!D41</f>
        <v>0</v>
      </c>
      <c r="O41" s="64">
        <f>'[1]853 Сов.деп.'!E41</f>
        <v>0</v>
      </c>
      <c r="P41" s="65">
        <f>'[1]855 ЖКХ ГП'!D41</f>
        <v>0</v>
      </c>
      <c r="Q41" s="22">
        <f>'[1]855 ЖКХ ГП'!E41</f>
        <v>0</v>
      </c>
    </row>
    <row r="42" spans="1:17" x14ac:dyDescent="0.2">
      <c r="A42" s="29">
        <v>227</v>
      </c>
      <c r="B42" s="39" t="s">
        <v>83</v>
      </c>
      <c r="C42" s="22"/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J42" s="22">
        <f>'[1]801 Адм-ция ГП'!D42</f>
        <v>0</v>
      </c>
      <c r="K42" s="62">
        <f>'[1]801 Адм-ция ГП'!E42</f>
        <v>0</v>
      </c>
      <c r="L42" s="63">
        <f>'[1]852 КУМИ ГП'!D42</f>
        <v>0</v>
      </c>
      <c r="M42" s="64">
        <f>'[1]852 КУМИ ГП'!E42</f>
        <v>0</v>
      </c>
      <c r="N42" s="63">
        <f>'[1]853 Сов.деп.'!D42</f>
        <v>0</v>
      </c>
      <c r="O42" s="64">
        <f>'[1]853 Сов.деп.'!E42</f>
        <v>0</v>
      </c>
      <c r="P42" s="65">
        <f>'[1]855 ЖКХ ГП'!D42</f>
        <v>0</v>
      </c>
      <c r="Q42" s="22">
        <f>'[1]855 ЖКХ ГП'!E42</f>
        <v>0</v>
      </c>
    </row>
    <row r="43" spans="1:17" ht="25.5" x14ac:dyDescent="0.2">
      <c r="A43" s="29">
        <v>228</v>
      </c>
      <c r="B43" s="39" t="s">
        <v>84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J43" s="22">
        <f t="shared" ref="J43:Q43" si="15">SUM(J44:J46)</f>
        <v>0</v>
      </c>
      <c r="K43" s="62">
        <f t="shared" si="15"/>
        <v>0</v>
      </c>
      <c r="L43" s="63">
        <f t="shared" si="15"/>
        <v>0</v>
      </c>
      <c r="M43" s="64">
        <f t="shared" si="15"/>
        <v>0</v>
      </c>
      <c r="N43" s="63">
        <f t="shared" si="15"/>
        <v>0</v>
      </c>
      <c r="O43" s="64">
        <f t="shared" si="15"/>
        <v>0</v>
      </c>
      <c r="P43" s="65">
        <f t="shared" si="15"/>
        <v>0</v>
      </c>
      <c r="Q43" s="22">
        <f t="shared" si="15"/>
        <v>0</v>
      </c>
    </row>
    <row r="44" spans="1:17" s="8" customFormat="1" ht="25.5" x14ac:dyDescent="0.2">
      <c r="A44" s="38" t="s">
        <v>85</v>
      </c>
      <c r="B44" s="32" t="s">
        <v>86</v>
      </c>
      <c r="C44" s="45"/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33">
        <f>'[1]801 Адм-ция ГП'!D44</f>
        <v>0</v>
      </c>
      <c r="K44" s="70">
        <f>'[1]801 Адм-ция ГП'!E44</f>
        <v>0</v>
      </c>
      <c r="L44" s="71">
        <f>'[1]852 КУМИ ГП'!D44</f>
        <v>0</v>
      </c>
      <c r="M44" s="72">
        <f>'[1]852 КУМИ ГП'!E44</f>
        <v>0</v>
      </c>
      <c r="N44" s="71">
        <f>'[1]853 Сов.деп.'!D44</f>
        <v>0</v>
      </c>
      <c r="O44" s="72">
        <f>'[1]853 Сов.деп.'!E44</f>
        <v>0</v>
      </c>
      <c r="P44" s="73">
        <f>'[1]855 ЖКХ ГП'!D44</f>
        <v>0</v>
      </c>
      <c r="Q44" s="33">
        <f>'[1]855 ЖКХ ГП'!E44</f>
        <v>0</v>
      </c>
    </row>
    <row r="45" spans="1:17" s="8" customFormat="1" ht="38.25" x14ac:dyDescent="0.2">
      <c r="A45" s="38" t="s">
        <v>87</v>
      </c>
      <c r="B45" s="32" t="s">
        <v>88</v>
      </c>
      <c r="C45" s="45"/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33">
        <f>'[1]801 Адм-ция ГП'!D45</f>
        <v>0</v>
      </c>
      <c r="K45" s="70">
        <f>'[1]801 Адм-ция ГП'!E45</f>
        <v>0</v>
      </c>
      <c r="L45" s="71">
        <f>'[1]852 КУМИ ГП'!D45</f>
        <v>0</v>
      </c>
      <c r="M45" s="72">
        <f>'[1]852 КУМИ ГП'!E45</f>
        <v>0</v>
      </c>
      <c r="N45" s="71">
        <f>'[1]853 Сов.деп.'!D45</f>
        <v>0</v>
      </c>
      <c r="O45" s="72">
        <f>'[1]853 Сов.деп.'!E45</f>
        <v>0</v>
      </c>
      <c r="P45" s="73">
        <f>'[1]855 ЖКХ ГП'!D45</f>
        <v>0</v>
      </c>
      <c r="Q45" s="33">
        <f>'[1]855 ЖКХ ГП'!E45</f>
        <v>0</v>
      </c>
    </row>
    <row r="46" spans="1:17" s="8" customFormat="1" x14ac:dyDescent="0.2">
      <c r="A46" s="38" t="s">
        <v>89</v>
      </c>
      <c r="B46" s="32" t="s">
        <v>90</v>
      </c>
      <c r="C46" s="33"/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33">
        <f>'[1]801 Адм-ция ГП'!D46</f>
        <v>0</v>
      </c>
      <c r="K46" s="70">
        <f>'[1]801 Адм-ция ГП'!E46</f>
        <v>0</v>
      </c>
      <c r="L46" s="71">
        <f>'[1]852 КУМИ ГП'!D46</f>
        <v>0</v>
      </c>
      <c r="M46" s="72">
        <f>'[1]852 КУМИ ГП'!E46</f>
        <v>0</v>
      </c>
      <c r="N46" s="71">
        <f>'[1]853 Сов.деп.'!D46</f>
        <v>0</v>
      </c>
      <c r="O46" s="72">
        <f>'[1]853 Сов.деп.'!E46</f>
        <v>0</v>
      </c>
      <c r="P46" s="73">
        <f>'[1]855 ЖКХ ГП'!D46</f>
        <v>0</v>
      </c>
      <c r="Q46" s="33">
        <f>'[1]855 ЖКХ ГП'!E46</f>
        <v>0</v>
      </c>
    </row>
    <row r="47" spans="1:17" ht="38.25" x14ac:dyDescent="0.2">
      <c r="A47" s="29">
        <v>229</v>
      </c>
      <c r="B47" s="39" t="s">
        <v>91</v>
      </c>
      <c r="C47" s="22"/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J47" s="22">
        <f>'[1]801 Адм-ция ГП'!D47</f>
        <v>0</v>
      </c>
      <c r="K47" s="62">
        <f>'[1]801 Адм-ция ГП'!E47</f>
        <v>0</v>
      </c>
      <c r="L47" s="63">
        <f>'[1]852 КУМИ ГП'!D47</f>
        <v>0</v>
      </c>
      <c r="M47" s="64">
        <f>'[1]852 КУМИ ГП'!E47</f>
        <v>0</v>
      </c>
      <c r="N47" s="63">
        <f>'[1]853 Сов.деп.'!D47</f>
        <v>0</v>
      </c>
      <c r="O47" s="64">
        <f>'[1]853 Сов.деп.'!E47</f>
        <v>0</v>
      </c>
      <c r="P47" s="65">
        <f>'[1]855 ЖКХ ГП'!D47</f>
        <v>0</v>
      </c>
      <c r="Q47" s="22">
        <f>'[1]855 ЖКХ ГП'!E47</f>
        <v>0</v>
      </c>
    </row>
    <row r="48" spans="1:17" x14ac:dyDescent="0.2">
      <c r="A48" s="29">
        <v>231</v>
      </c>
      <c r="B48" s="39" t="s">
        <v>29</v>
      </c>
      <c r="C48" s="22"/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J48" s="22">
        <f>'[1]801 Адм-ция ГП'!D48</f>
        <v>0</v>
      </c>
      <c r="K48" s="62">
        <f>'[1]801 Адм-ция ГП'!E48</f>
        <v>0</v>
      </c>
      <c r="L48" s="63">
        <f>'[1]852 КУМИ ГП'!D48</f>
        <v>0</v>
      </c>
      <c r="M48" s="64">
        <f>'[1]852 КУМИ ГП'!E48</f>
        <v>0</v>
      </c>
      <c r="N48" s="63">
        <f>'[1]853 Сов.деп.'!D48</f>
        <v>0</v>
      </c>
      <c r="O48" s="64">
        <f>'[1]853 Сов.деп.'!E48</f>
        <v>0</v>
      </c>
      <c r="P48" s="65">
        <f>'[1]855 ЖКХ ГП'!D48</f>
        <v>0</v>
      </c>
      <c r="Q48" s="22">
        <f>'[1]855 ЖКХ ГП'!E48</f>
        <v>0</v>
      </c>
    </row>
    <row r="49" spans="1:17" s="8" customFormat="1" x14ac:dyDescent="0.2">
      <c r="A49" s="29">
        <v>234</v>
      </c>
      <c r="B49" s="39" t="s">
        <v>92</v>
      </c>
      <c r="C49" s="22"/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22">
        <f>'[1]801 Адм-ция ГП'!D49</f>
        <v>0</v>
      </c>
      <c r="K49" s="62">
        <f>'[1]801 Адм-ция ГП'!E49</f>
        <v>0</v>
      </c>
      <c r="L49" s="63">
        <f>'[1]852 КУМИ ГП'!D49</f>
        <v>0</v>
      </c>
      <c r="M49" s="64">
        <f>'[1]852 КУМИ ГП'!E49</f>
        <v>0</v>
      </c>
      <c r="N49" s="63">
        <f>'[1]853 Сов.деп.'!D49</f>
        <v>0</v>
      </c>
      <c r="O49" s="64">
        <f>'[1]853 Сов.деп.'!E49</f>
        <v>0</v>
      </c>
      <c r="P49" s="65">
        <f>'[1]855 ЖКХ ГП'!D49</f>
        <v>0</v>
      </c>
      <c r="Q49" s="22">
        <f>'[1]855 ЖКХ ГП'!E49</f>
        <v>0</v>
      </c>
    </row>
    <row r="50" spans="1:17" s="8" customFormat="1" x14ac:dyDescent="0.2">
      <c r="A50" s="29">
        <v>240</v>
      </c>
      <c r="B50" s="39" t="s">
        <v>30</v>
      </c>
      <c r="C50" s="22">
        <f>SUM(C51:C54)</f>
        <v>144.35696999999999</v>
      </c>
      <c r="D50" s="22">
        <f>SUM(D51:D54)</f>
        <v>157.40046000000001</v>
      </c>
      <c r="E50" s="22">
        <f>SUM(E51:E54)</f>
        <v>78.700230000000005</v>
      </c>
      <c r="F50" s="22">
        <f>SUM(F51:F54)</f>
        <v>78.700230000000005</v>
      </c>
      <c r="G50" s="22">
        <f t="shared" si="1"/>
        <v>13.04349000000002</v>
      </c>
      <c r="H50" s="30"/>
      <c r="J50" s="22">
        <f t="shared" ref="J50:Q50" si="18">SUM(J51:J54)</f>
        <v>0</v>
      </c>
      <c r="K50" s="62">
        <f t="shared" si="18"/>
        <v>0</v>
      </c>
      <c r="L50" s="63">
        <f t="shared" si="18"/>
        <v>0</v>
      </c>
      <c r="M50" s="64">
        <f t="shared" si="18"/>
        <v>0</v>
      </c>
      <c r="N50" s="63">
        <f t="shared" si="18"/>
        <v>0</v>
      </c>
      <c r="O50" s="64">
        <f t="shared" si="18"/>
        <v>0</v>
      </c>
      <c r="P50" s="65">
        <f t="shared" si="18"/>
        <v>78.700230000000005</v>
      </c>
      <c r="Q50" s="22">
        <f t="shared" si="18"/>
        <v>78.700230000000005</v>
      </c>
    </row>
    <row r="51" spans="1:17" s="8" customFormat="1" ht="38.25" x14ac:dyDescent="0.2">
      <c r="A51" s="43">
        <v>241</v>
      </c>
      <c r="B51" s="46" t="s">
        <v>93</v>
      </c>
      <c r="C51" s="35"/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J51" s="35">
        <f>'[1]801 Адм-ция ГП'!D51</f>
        <v>0</v>
      </c>
      <c r="K51" s="74">
        <f>'[1]801 Адм-ция ГП'!E51</f>
        <v>0</v>
      </c>
      <c r="L51" s="75">
        <f>'[1]852 КУМИ ГП'!D51</f>
        <v>0</v>
      </c>
      <c r="M51" s="76">
        <f>'[1]852 КУМИ ГП'!E51</f>
        <v>0</v>
      </c>
      <c r="N51" s="75">
        <f>'[1]853 Сов.деп.'!D51</f>
        <v>0</v>
      </c>
      <c r="O51" s="76">
        <f>'[1]853 Сов.деп.'!E51</f>
        <v>0</v>
      </c>
      <c r="P51" s="77">
        <f>'[1]855 ЖКХ ГП'!D51</f>
        <v>0</v>
      </c>
      <c r="Q51" s="35">
        <f>'[1]855 ЖКХ ГП'!E51</f>
        <v>0</v>
      </c>
    </row>
    <row r="52" spans="1:17" ht="38.25" x14ac:dyDescent="0.2">
      <c r="A52" s="43">
        <v>244</v>
      </c>
      <c r="B52" s="46" t="s">
        <v>94</v>
      </c>
      <c r="C52" s="35"/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J52" s="35"/>
      <c r="K52" s="74">
        <f>'[1]801 Адм-ция ГП'!E52</f>
        <v>0</v>
      </c>
      <c r="L52" s="75">
        <f>'[1]852 КУМИ ГП'!D52</f>
        <v>0</v>
      </c>
      <c r="M52" s="76">
        <f>'[1]852 КУМИ ГП'!E52</f>
        <v>0</v>
      </c>
      <c r="N52" s="75">
        <f>'[1]853 Сов.деп.'!D52</f>
        <v>0</v>
      </c>
      <c r="O52" s="76">
        <f>'[1]853 Сов.деп.'!E52</f>
        <v>0</v>
      </c>
      <c r="P52" s="77">
        <f>'[1]855 ЖКХ ГП'!D52</f>
        <v>0</v>
      </c>
      <c r="Q52" s="35">
        <f>'[1]855 ЖКХ ГП'!E52</f>
        <v>0</v>
      </c>
    </row>
    <row r="53" spans="1:17" ht="51" x14ac:dyDescent="0.2">
      <c r="A53" s="43">
        <v>245</v>
      </c>
      <c r="B53" s="46" t="s">
        <v>95</v>
      </c>
      <c r="C53" s="35">
        <v>144.35696999999999</v>
      </c>
      <c r="D53" s="36">
        <f t="shared" si="19"/>
        <v>157.40046000000001</v>
      </c>
      <c r="E53" s="35">
        <f t="shared" si="20"/>
        <v>78.700230000000005</v>
      </c>
      <c r="F53" s="35">
        <f t="shared" si="20"/>
        <v>78.700230000000005</v>
      </c>
      <c r="G53" s="34">
        <f t="shared" si="1"/>
        <v>13.04349000000002</v>
      </c>
      <c r="H53" s="37"/>
      <c r="J53" s="35">
        <v>0</v>
      </c>
      <c r="K53" s="74">
        <f>'[1]801 Адм-ция ГП'!E53</f>
        <v>0</v>
      </c>
      <c r="L53" s="75">
        <f>'[1]852 КУМИ ГП'!D53</f>
        <v>0</v>
      </c>
      <c r="M53" s="76">
        <f>'[1]852 КУМИ ГП'!E53</f>
        <v>0</v>
      </c>
      <c r="N53" s="75">
        <f>'[1]853 Сов.деп.'!D53</f>
        <v>0</v>
      </c>
      <c r="O53" s="76">
        <f>'[1]853 Сов.деп.'!E53</f>
        <v>0</v>
      </c>
      <c r="P53" s="77">
        <f>'[1]855 ЖКХ ГП'!D53</f>
        <v>78.700230000000005</v>
      </c>
      <c r="Q53" s="35">
        <f>'[1]855 ЖКХ ГП'!E53</f>
        <v>78.700230000000005</v>
      </c>
    </row>
    <row r="54" spans="1:17" ht="25.5" x14ac:dyDescent="0.2">
      <c r="A54" s="43"/>
      <c r="B54" s="46" t="s">
        <v>96</v>
      </c>
      <c r="C54" s="35"/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J54" s="35">
        <f>'[1]801 Адм-ция ГП'!D54</f>
        <v>0</v>
      </c>
      <c r="K54" s="74">
        <f>'[1]801 Адм-ция ГП'!E54</f>
        <v>0</v>
      </c>
      <c r="L54" s="75">
        <f>'[1]852 КУМИ ГП'!D54</f>
        <v>0</v>
      </c>
      <c r="M54" s="76">
        <f>'[1]852 КУМИ ГП'!E54</f>
        <v>0</v>
      </c>
      <c r="N54" s="75">
        <f>'[1]853 Сов.деп.'!D54</f>
        <v>0</v>
      </c>
      <c r="O54" s="76">
        <f>'[1]853 Сов.деп.'!E54</f>
        <v>0</v>
      </c>
      <c r="P54" s="77">
        <f>'[1]855 ЖКХ ГП'!D54</f>
        <v>0</v>
      </c>
      <c r="Q54" s="35">
        <f>'[1]855 ЖКХ ГП'!E54</f>
        <v>0</v>
      </c>
    </row>
    <row r="55" spans="1:17" s="8" customFormat="1" ht="25.5" x14ac:dyDescent="0.2">
      <c r="A55" s="29">
        <v>251</v>
      </c>
      <c r="B55" s="39" t="s">
        <v>31</v>
      </c>
      <c r="C55" s="22"/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22">
        <f>'[1]801 Адм-ция ГП'!D55</f>
        <v>0</v>
      </c>
      <c r="K55" s="62">
        <f>'[1]801 Адм-ция ГП'!E55</f>
        <v>0</v>
      </c>
      <c r="L55" s="63">
        <f>'[1]852 КУМИ ГП'!D55</f>
        <v>0</v>
      </c>
      <c r="M55" s="64">
        <f>'[1]852 КУМИ ГП'!E55</f>
        <v>0</v>
      </c>
      <c r="N55" s="63">
        <f>'[1]853 Сов.деп.'!D55</f>
        <v>0</v>
      </c>
      <c r="O55" s="64">
        <f>'[1]853 Сов.деп.'!E55</f>
        <v>0</v>
      </c>
      <c r="P55" s="65">
        <f>'[1]855 ЖКХ ГП'!D55</f>
        <v>0</v>
      </c>
      <c r="Q55" s="22">
        <f>'[1]855 ЖКХ ГП'!E55</f>
        <v>0</v>
      </c>
    </row>
    <row r="56" spans="1:17" s="8" customFormat="1" x14ac:dyDescent="0.2">
      <c r="A56" s="29">
        <v>260</v>
      </c>
      <c r="B56" s="39" t="s">
        <v>97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I56" s="12"/>
      <c r="J56" s="22">
        <f t="shared" ref="J56:Q56" si="21">SUM(J57:J63)</f>
        <v>0</v>
      </c>
      <c r="K56" s="62">
        <f t="shared" si="21"/>
        <v>0</v>
      </c>
      <c r="L56" s="63">
        <f t="shared" si="21"/>
        <v>0</v>
      </c>
      <c r="M56" s="64">
        <f t="shared" si="21"/>
        <v>0</v>
      </c>
      <c r="N56" s="63">
        <f t="shared" si="21"/>
        <v>0</v>
      </c>
      <c r="O56" s="64">
        <f t="shared" si="21"/>
        <v>0</v>
      </c>
      <c r="P56" s="65">
        <f t="shared" si="21"/>
        <v>0</v>
      </c>
      <c r="Q56" s="22">
        <f t="shared" si="21"/>
        <v>0</v>
      </c>
    </row>
    <row r="57" spans="1:17" ht="51" x14ac:dyDescent="0.2">
      <c r="A57" s="47">
        <v>261</v>
      </c>
      <c r="B57" s="46" t="s">
        <v>32</v>
      </c>
      <c r="C57" s="33"/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J57" s="33">
        <f>'[1]801 Адм-ция ГП'!D57</f>
        <v>0</v>
      </c>
      <c r="K57" s="70">
        <f>'[1]801 Адм-ция ГП'!E57</f>
        <v>0</v>
      </c>
      <c r="L57" s="71">
        <f>'[1]852 КУМИ ГП'!D57</f>
        <v>0</v>
      </c>
      <c r="M57" s="72">
        <f>'[1]852 КУМИ ГП'!E57</f>
        <v>0</v>
      </c>
      <c r="N57" s="71">
        <f>'[1]853 Сов.деп.'!D57</f>
        <v>0</v>
      </c>
      <c r="O57" s="72">
        <f>'[1]853 Сов.деп.'!E57</f>
        <v>0</v>
      </c>
      <c r="P57" s="73">
        <f>'[1]855 ЖКХ ГП'!D57</f>
        <v>0</v>
      </c>
      <c r="Q57" s="33">
        <f>'[1]855 ЖКХ ГП'!E57</f>
        <v>0</v>
      </c>
    </row>
    <row r="58" spans="1:17" ht="25.5" x14ac:dyDescent="0.2">
      <c r="A58" s="47">
        <v>262</v>
      </c>
      <c r="B58" s="46" t="s">
        <v>98</v>
      </c>
      <c r="C58" s="33"/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J58" s="33">
        <f>'[1]801 Адм-ция ГП'!D58</f>
        <v>0</v>
      </c>
      <c r="K58" s="70">
        <f>'[1]801 Адм-ция ГП'!E58</f>
        <v>0</v>
      </c>
      <c r="L58" s="71">
        <f>'[1]852 КУМИ ГП'!D58</f>
        <v>0</v>
      </c>
      <c r="M58" s="72">
        <f>'[1]852 КУМИ ГП'!E58</f>
        <v>0</v>
      </c>
      <c r="N58" s="71">
        <f>'[1]853 Сов.деп.'!D58</f>
        <v>0</v>
      </c>
      <c r="O58" s="72">
        <f>'[1]853 Сов.деп.'!E58</f>
        <v>0</v>
      </c>
      <c r="P58" s="73">
        <f>'[1]855 ЖКХ ГП'!D58</f>
        <v>0</v>
      </c>
      <c r="Q58" s="33">
        <f>'[1]855 ЖКХ ГП'!E58</f>
        <v>0</v>
      </c>
    </row>
    <row r="59" spans="1:17" ht="25.5" x14ac:dyDescent="0.2">
      <c r="A59" s="47">
        <v>263</v>
      </c>
      <c r="B59" s="46" t="s">
        <v>99</v>
      </c>
      <c r="C59" s="33"/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J59" s="33">
        <f>'[1]801 Адм-ция ГП'!D59</f>
        <v>0</v>
      </c>
      <c r="K59" s="70">
        <f>'[1]801 Адм-ция ГП'!E59</f>
        <v>0</v>
      </c>
      <c r="L59" s="71">
        <f>'[1]852 КУМИ ГП'!D59</f>
        <v>0</v>
      </c>
      <c r="M59" s="72">
        <f>'[1]852 КУМИ ГП'!E59</f>
        <v>0</v>
      </c>
      <c r="N59" s="71">
        <f>'[1]853 Сов.деп.'!D59</f>
        <v>0</v>
      </c>
      <c r="O59" s="72">
        <f>'[1]853 Сов.деп.'!E59</f>
        <v>0</v>
      </c>
      <c r="P59" s="73">
        <f>'[1]855 ЖКХ ГП'!D59</f>
        <v>0</v>
      </c>
      <c r="Q59" s="33">
        <f>'[1]855 ЖКХ ГП'!E59</f>
        <v>0</v>
      </c>
    </row>
    <row r="60" spans="1:17" ht="38.25" x14ac:dyDescent="0.2">
      <c r="A60" s="47">
        <v>264</v>
      </c>
      <c r="B60" s="46" t="s">
        <v>100</v>
      </c>
      <c r="C60" s="33"/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J60" s="33">
        <f>'[1]801 Адм-ция ГП'!D60</f>
        <v>0</v>
      </c>
      <c r="K60" s="70">
        <f>'[1]801 Адм-ция ГП'!E60</f>
        <v>0</v>
      </c>
      <c r="L60" s="71">
        <f>'[1]852 КУМИ ГП'!D60</f>
        <v>0</v>
      </c>
      <c r="M60" s="72">
        <f>'[1]852 КУМИ ГП'!E60</f>
        <v>0</v>
      </c>
      <c r="N60" s="71">
        <f>'[1]853 Сов.деп.'!D60</f>
        <v>0</v>
      </c>
      <c r="O60" s="72">
        <f>'[1]853 Сов.деп.'!E60</f>
        <v>0</v>
      </c>
      <c r="P60" s="73">
        <f>'[1]855 ЖКХ ГП'!D60</f>
        <v>0</v>
      </c>
      <c r="Q60" s="33">
        <f>'[1]855 ЖКХ ГП'!E60</f>
        <v>0</v>
      </c>
    </row>
    <row r="61" spans="1:17" ht="51" x14ac:dyDescent="0.2">
      <c r="A61" s="47">
        <v>265</v>
      </c>
      <c r="B61" s="46" t="s">
        <v>101</v>
      </c>
      <c r="C61" s="33"/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J61" s="33">
        <f>'[1]801 Адм-ция ГП'!D61</f>
        <v>0</v>
      </c>
      <c r="K61" s="70">
        <f>'[1]801 Адм-ция ГП'!E61</f>
        <v>0</v>
      </c>
      <c r="L61" s="71">
        <f>'[1]852 КУМИ ГП'!D61</f>
        <v>0</v>
      </c>
      <c r="M61" s="72">
        <f>'[1]852 КУМИ ГП'!E61</f>
        <v>0</v>
      </c>
      <c r="N61" s="71">
        <f>'[1]853 Сов.деп.'!D61</f>
        <v>0</v>
      </c>
      <c r="O61" s="72">
        <f>'[1]853 Сов.деп.'!E61</f>
        <v>0</v>
      </c>
      <c r="P61" s="73">
        <f>'[1]855 ЖКХ ГП'!D61</f>
        <v>0</v>
      </c>
      <c r="Q61" s="33">
        <f>'[1]855 ЖКХ ГП'!E61</f>
        <v>0</v>
      </c>
    </row>
    <row r="62" spans="1:17" ht="25.5" x14ac:dyDescent="0.2">
      <c r="A62" s="47">
        <v>266</v>
      </c>
      <c r="B62" s="46" t="s">
        <v>102</v>
      </c>
      <c r="C62" s="33"/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J62" s="33">
        <f>'[1]801 Адм-ция ГП'!D62</f>
        <v>0</v>
      </c>
      <c r="K62" s="70">
        <f>'[1]801 Адм-ция ГП'!E62</f>
        <v>0</v>
      </c>
      <c r="L62" s="71">
        <f>'[1]852 КУМИ ГП'!D62</f>
        <v>0</v>
      </c>
      <c r="M62" s="72">
        <f>'[1]852 КУМИ ГП'!E62</f>
        <v>0</v>
      </c>
      <c r="N62" s="71">
        <f>'[1]853 Сов.деп.'!D62</f>
        <v>0</v>
      </c>
      <c r="O62" s="72">
        <f>'[1]853 Сов.деп.'!E62</f>
        <v>0</v>
      </c>
      <c r="P62" s="73">
        <f>'[1]855 ЖКХ ГП'!D62</f>
        <v>0</v>
      </c>
      <c r="Q62" s="33">
        <f>'[1]855 ЖКХ ГП'!E62</f>
        <v>0</v>
      </c>
    </row>
    <row r="63" spans="1:17" ht="25.5" x14ac:dyDescent="0.2">
      <c r="A63" s="47">
        <v>267</v>
      </c>
      <c r="B63" s="46" t="s">
        <v>103</v>
      </c>
      <c r="C63" s="33"/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J63" s="33">
        <f>'[1]801 Адм-ция ГП'!D63</f>
        <v>0</v>
      </c>
      <c r="K63" s="70">
        <f>'[1]801 Адм-ция ГП'!E63</f>
        <v>0</v>
      </c>
      <c r="L63" s="71">
        <f>'[1]852 КУМИ ГП'!D63</f>
        <v>0</v>
      </c>
      <c r="M63" s="72">
        <f>'[1]852 КУМИ ГП'!E63</f>
        <v>0</v>
      </c>
      <c r="N63" s="71">
        <f>'[1]853 Сов.деп.'!D63</f>
        <v>0</v>
      </c>
      <c r="O63" s="72">
        <f>'[1]853 Сов.деп.'!E63</f>
        <v>0</v>
      </c>
      <c r="P63" s="73">
        <f>'[1]855 ЖКХ ГП'!D63</f>
        <v>0</v>
      </c>
      <c r="Q63" s="33">
        <f>'[1]855 ЖКХ ГП'!E63</f>
        <v>0</v>
      </c>
    </row>
    <row r="64" spans="1:17" ht="14.25" customHeight="1" x14ac:dyDescent="0.2">
      <c r="A64" s="29">
        <v>270</v>
      </c>
      <c r="B64" s="39" t="s">
        <v>104</v>
      </c>
      <c r="C64" s="48"/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J64" s="22">
        <f>'[1]801 Адм-ция ГП'!D64</f>
        <v>0</v>
      </c>
      <c r="K64" s="62">
        <f>'[1]801 Адм-ция ГП'!E64</f>
        <v>0</v>
      </c>
      <c r="L64" s="63">
        <f>'[1]852 КУМИ ГП'!D64</f>
        <v>0</v>
      </c>
      <c r="M64" s="64">
        <f>'[1]852 КУМИ ГП'!E64</f>
        <v>0</v>
      </c>
      <c r="N64" s="63">
        <f>'[1]853 Сов.деп.'!D64</f>
        <v>0</v>
      </c>
      <c r="O64" s="64">
        <f>'[1]853 Сов.деп.'!E64</f>
        <v>0</v>
      </c>
      <c r="P64" s="65">
        <f>'[1]855 ЖКХ ГП'!D64</f>
        <v>0</v>
      </c>
      <c r="Q64" s="22">
        <f>'[1]855 ЖКХ ГП'!E64</f>
        <v>0</v>
      </c>
    </row>
    <row r="65" spans="1:17" ht="51" x14ac:dyDescent="0.2">
      <c r="A65" s="29">
        <v>280</v>
      </c>
      <c r="B65" s="39" t="s">
        <v>105</v>
      </c>
      <c r="C65" s="48"/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J65" s="22">
        <f>'[1]801 Адм-ция ГП'!D65</f>
        <v>0</v>
      </c>
      <c r="K65" s="62">
        <f>'[1]801 Адм-ция ГП'!E65</f>
        <v>0</v>
      </c>
      <c r="L65" s="63">
        <f>'[1]852 КУМИ ГП'!D65</f>
        <v>0</v>
      </c>
      <c r="M65" s="64">
        <f>'[1]852 КУМИ ГП'!E65</f>
        <v>0</v>
      </c>
      <c r="N65" s="63">
        <f>'[1]853 Сов.деп.'!D65</f>
        <v>0</v>
      </c>
      <c r="O65" s="64">
        <f>'[1]853 Сов.деп.'!E65</f>
        <v>0</v>
      </c>
      <c r="P65" s="65">
        <f>'[1]855 ЖКХ ГП'!D65</f>
        <v>0</v>
      </c>
      <c r="Q65" s="22">
        <f>'[1]855 ЖКХ ГП'!E65</f>
        <v>0</v>
      </c>
    </row>
    <row r="66" spans="1:17" ht="25.5" x14ac:dyDescent="0.2">
      <c r="A66" s="29">
        <v>290</v>
      </c>
      <c r="B66" s="39" t="s">
        <v>33</v>
      </c>
      <c r="C66" s="22"/>
      <c r="D66" s="22">
        <f>E66+F66</f>
        <v>125</v>
      </c>
      <c r="E66" s="22">
        <f t="shared" si="22"/>
        <v>125</v>
      </c>
      <c r="F66" s="22">
        <f>L66+N66+P66+R66</f>
        <v>0</v>
      </c>
      <c r="G66" s="22">
        <f t="shared" si="1"/>
        <v>125</v>
      </c>
      <c r="H66" s="30"/>
      <c r="J66" s="22">
        <f>'[1]801 Адм-ция ГП'!D66</f>
        <v>125</v>
      </c>
      <c r="K66" s="62">
        <v>125</v>
      </c>
      <c r="L66" s="63">
        <f>'[1]852 КУМИ ГП'!D66</f>
        <v>0</v>
      </c>
      <c r="M66" s="64">
        <f>'[1]852 КУМИ ГП'!E66</f>
        <v>0</v>
      </c>
      <c r="N66" s="63">
        <f>'[1]853 Сов.деп.'!D66</f>
        <v>0</v>
      </c>
      <c r="O66" s="64">
        <f>'[1]853 Сов.деп.'!E66</f>
        <v>0</v>
      </c>
      <c r="P66" s="65">
        <f>'[1]855 ЖКХ ГП'!D66</f>
        <v>0</v>
      </c>
      <c r="Q66" s="22">
        <f>'[1]855 ЖКХ ГП'!E66</f>
        <v>0</v>
      </c>
    </row>
    <row r="67" spans="1:17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J67" s="22">
        <f t="shared" ref="J67:Q67" si="23">J68+J69+J70</f>
        <v>0</v>
      </c>
      <c r="K67" s="62">
        <f t="shared" si="23"/>
        <v>0</v>
      </c>
      <c r="L67" s="63">
        <f t="shared" si="23"/>
        <v>0</v>
      </c>
      <c r="M67" s="64">
        <f t="shared" si="23"/>
        <v>0</v>
      </c>
      <c r="N67" s="63">
        <f t="shared" si="23"/>
        <v>0</v>
      </c>
      <c r="O67" s="64">
        <f t="shared" si="23"/>
        <v>0</v>
      </c>
      <c r="P67" s="65">
        <f t="shared" si="23"/>
        <v>0</v>
      </c>
      <c r="Q67" s="22">
        <f t="shared" si="23"/>
        <v>0</v>
      </c>
    </row>
    <row r="68" spans="1:17" ht="25.5" x14ac:dyDescent="0.2">
      <c r="A68" s="31" t="s">
        <v>35</v>
      </c>
      <c r="B68" s="32" t="s">
        <v>106</v>
      </c>
      <c r="C68" s="35"/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J68" s="35">
        <f>'[1]801 Адм-ция ГП'!D68</f>
        <v>0</v>
      </c>
      <c r="K68" s="74">
        <f>'[1]801 Адм-ция ГП'!E68</f>
        <v>0</v>
      </c>
      <c r="L68" s="75">
        <f>'[1]852 КУМИ ГП'!D68</f>
        <v>0</v>
      </c>
      <c r="M68" s="76">
        <f>'[1]852 КУМИ ГП'!E68</f>
        <v>0</v>
      </c>
      <c r="N68" s="75">
        <f>'[1]853 Сов.деп.'!D68</f>
        <v>0</v>
      </c>
      <c r="O68" s="76">
        <f>'[1]853 Сов.деп.'!E68</f>
        <v>0</v>
      </c>
      <c r="P68" s="77">
        <f>'[1]855 ЖКХ ГП'!D68</f>
        <v>0</v>
      </c>
      <c r="Q68" s="35">
        <f>'[1]855 ЖКХ ГП'!E68</f>
        <v>0</v>
      </c>
    </row>
    <row r="69" spans="1:17" ht="25.5" x14ac:dyDescent="0.2">
      <c r="A69" s="31" t="s">
        <v>36</v>
      </c>
      <c r="B69" s="32" t="s">
        <v>107</v>
      </c>
      <c r="C69" s="35"/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J69" s="35">
        <f>'[1]801 Адм-ция ГП'!D69</f>
        <v>0</v>
      </c>
      <c r="K69" s="74">
        <f>'[1]801 Адм-ция ГП'!E69</f>
        <v>0</v>
      </c>
      <c r="L69" s="75">
        <f>'[1]852 КУМИ ГП'!D69</f>
        <v>0</v>
      </c>
      <c r="M69" s="76">
        <f>'[1]852 КУМИ ГП'!E69</f>
        <v>0</v>
      </c>
      <c r="N69" s="75">
        <f>'[1]853 Сов.деп.'!D69</f>
        <v>0</v>
      </c>
      <c r="O69" s="76">
        <f>'[1]853 Сов.деп.'!E69</f>
        <v>0</v>
      </c>
      <c r="P69" s="77">
        <f>'[1]855 ЖКХ ГП'!D69</f>
        <v>0</v>
      </c>
      <c r="Q69" s="35">
        <f>'[1]855 ЖКХ ГП'!E69</f>
        <v>0</v>
      </c>
    </row>
    <row r="70" spans="1:17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J70" s="35">
        <f>'[1]801 Адм-ция ГП'!D70</f>
        <v>0</v>
      </c>
      <c r="K70" s="74">
        <f>'[1]801 Адм-ция ГП'!E70</f>
        <v>0</v>
      </c>
      <c r="L70" s="75">
        <f>'[1]852 КУМИ ГП'!D70</f>
        <v>0</v>
      </c>
      <c r="M70" s="76">
        <f>'[1]852 КУМИ ГП'!E70</f>
        <v>0</v>
      </c>
      <c r="N70" s="75">
        <f>'[1]853 Сов.деп.'!D70</f>
        <v>0</v>
      </c>
      <c r="O70" s="76">
        <f>'[1]853 Сов.деп.'!E70</f>
        <v>0</v>
      </c>
      <c r="P70" s="77">
        <f>'[1]855 ЖКХ ГП'!D70</f>
        <v>0</v>
      </c>
      <c r="Q70" s="35">
        <f>'[1]855 ЖКХ ГП'!E70</f>
        <v>0</v>
      </c>
    </row>
    <row r="71" spans="1:17" ht="25.5" x14ac:dyDescent="0.2">
      <c r="A71" s="29">
        <v>320</v>
      </c>
      <c r="B71" s="39" t="s">
        <v>38</v>
      </c>
      <c r="C71" s="22"/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J71" s="22">
        <f>'[1]801 Адм-ция ГП'!D71</f>
        <v>0</v>
      </c>
      <c r="K71" s="62">
        <f>'[1]801 Адм-ция ГП'!E71</f>
        <v>0</v>
      </c>
      <c r="L71" s="63">
        <f>'[1]852 КУМИ ГП'!D71</f>
        <v>0</v>
      </c>
      <c r="M71" s="64">
        <f>'[1]852 КУМИ ГП'!E71</f>
        <v>0</v>
      </c>
      <c r="N71" s="63">
        <f>'[1]853 Сов.деп.'!D71</f>
        <v>0</v>
      </c>
      <c r="O71" s="64">
        <f>'[1]853 Сов.деп.'!E71</f>
        <v>0</v>
      </c>
      <c r="P71" s="65">
        <f>'[1]855 ЖКХ ГП'!D71</f>
        <v>0</v>
      </c>
      <c r="Q71" s="22">
        <f>'[1]855 ЖКХ ГП'!E71</f>
        <v>0</v>
      </c>
    </row>
    <row r="72" spans="1:17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J72" s="22">
        <f t="shared" ref="J72:Q72" si="25">SUM(J73:J80)</f>
        <v>0</v>
      </c>
      <c r="K72" s="62">
        <f t="shared" si="25"/>
        <v>0</v>
      </c>
      <c r="L72" s="63">
        <f t="shared" si="25"/>
        <v>0</v>
      </c>
      <c r="M72" s="64">
        <f t="shared" si="25"/>
        <v>0</v>
      </c>
      <c r="N72" s="63">
        <f t="shared" si="25"/>
        <v>0</v>
      </c>
      <c r="O72" s="64">
        <f t="shared" si="25"/>
        <v>0</v>
      </c>
      <c r="P72" s="65">
        <f t="shared" si="25"/>
        <v>0</v>
      </c>
      <c r="Q72" s="22">
        <f t="shared" si="25"/>
        <v>0</v>
      </c>
    </row>
    <row r="73" spans="1:17" ht="38.25" x14ac:dyDescent="0.2">
      <c r="A73" s="43">
        <v>341</v>
      </c>
      <c r="B73" s="46" t="s">
        <v>109</v>
      </c>
      <c r="C73" s="35"/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J73" s="35">
        <f>'[1]801 Адм-ция ГП'!D73</f>
        <v>0</v>
      </c>
      <c r="K73" s="74">
        <f>'[1]801 Адм-ция ГП'!E73</f>
        <v>0</v>
      </c>
      <c r="L73" s="75">
        <f>'[1]852 КУМИ ГП'!D73</f>
        <v>0</v>
      </c>
      <c r="M73" s="76">
        <f>'[1]852 КУМИ ГП'!E73</f>
        <v>0</v>
      </c>
      <c r="N73" s="75">
        <f>'[1]853 Сов.деп.'!D73</f>
        <v>0</v>
      </c>
      <c r="O73" s="76">
        <f>'[1]853 Сов.деп.'!E73</f>
        <v>0</v>
      </c>
      <c r="P73" s="77">
        <f>'[1]855 ЖКХ ГП'!D73</f>
        <v>0</v>
      </c>
      <c r="Q73" s="35">
        <f>'[1]855 ЖКХ ГП'!E73</f>
        <v>0</v>
      </c>
    </row>
    <row r="74" spans="1:17" x14ac:dyDescent="0.2">
      <c r="A74" s="43">
        <v>342</v>
      </c>
      <c r="B74" s="46" t="s">
        <v>110</v>
      </c>
      <c r="C74" s="35"/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J74" s="35">
        <f>'[1]801 Адм-ция ГП'!D74</f>
        <v>0</v>
      </c>
      <c r="K74" s="74">
        <f>'[1]801 Адм-ция ГП'!E74</f>
        <v>0</v>
      </c>
      <c r="L74" s="75">
        <f>'[1]852 КУМИ ГП'!D74</f>
        <v>0</v>
      </c>
      <c r="M74" s="76">
        <f>'[1]852 КУМИ ГП'!E74</f>
        <v>0</v>
      </c>
      <c r="N74" s="75">
        <f>'[1]853 Сов.деп.'!D74</f>
        <v>0</v>
      </c>
      <c r="O74" s="76">
        <f>'[1]853 Сов.деп.'!E74</f>
        <v>0</v>
      </c>
      <c r="P74" s="77">
        <f>'[1]855 ЖКХ ГП'!D74</f>
        <v>0</v>
      </c>
      <c r="Q74" s="35">
        <f>'[1]855 ЖКХ ГП'!E74</f>
        <v>0</v>
      </c>
    </row>
    <row r="75" spans="1:17" ht="25.5" x14ac:dyDescent="0.2">
      <c r="A75" s="43">
        <v>343</v>
      </c>
      <c r="B75" s="46" t="s">
        <v>111</v>
      </c>
      <c r="C75" s="35"/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J75" s="35">
        <f>'[1]801 Адм-ция ГП'!D75</f>
        <v>0</v>
      </c>
      <c r="K75" s="74">
        <f>'[1]801 Адм-ция ГП'!E75</f>
        <v>0</v>
      </c>
      <c r="L75" s="75">
        <f>'[1]852 КУМИ ГП'!D75</f>
        <v>0</v>
      </c>
      <c r="M75" s="76">
        <f>'[1]852 КУМИ ГП'!E75</f>
        <v>0</v>
      </c>
      <c r="N75" s="75">
        <f>'[1]853 Сов.деп.'!D75</f>
        <v>0</v>
      </c>
      <c r="O75" s="76">
        <f>'[1]853 Сов.деп.'!E75</f>
        <v>0</v>
      </c>
      <c r="P75" s="77">
        <f>'[1]855 ЖКХ ГП'!D75</f>
        <v>0</v>
      </c>
      <c r="Q75" s="35">
        <f>'[1]855 ЖКХ ГП'!E75</f>
        <v>0</v>
      </c>
    </row>
    <row r="76" spans="1:17" ht="25.5" x14ac:dyDescent="0.2">
      <c r="A76" s="43">
        <v>344</v>
      </c>
      <c r="B76" s="46" t="s">
        <v>112</v>
      </c>
      <c r="C76" s="35"/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J76" s="35">
        <f>'[1]801 Адм-ция ГП'!D76</f>
        <v>0</v>
      </c>
      <c r="K76" s="74">
        <f>'[1]801 Адм-ция ГП'!E76</f>
        <v>0</v>
      </c>
      <c r="L76" s="75">
        <f>'[1]852 КУМИ ГП'!D76</f>
        <v>0</v>
      </c>
      <c r="M76" s="76">
        <f>'[1]852 КУМИ ГП'!E76</f>
        <v>0</v>
      </c>
      <c r="N76" s="75">
        <f>'[1]853 Сов.деп.'!D76</f>
        <v>0</v>
      </c>
      <c r="O76" s="76">
        <f>'[1]853 Сов.деп.'!E76</f>
        <v>0</v>
      </c>
      <c r="P76" s="77">
        <f>'[1]855 ЖКХ ГП'!D76</f>
        <v>0</v>
      </c>
      <c r="Q76" s="35">
        <f>'[1]855 ЖКХ ГП'!E76</f>
        <v>0</v>
      </c>
    </row>
    <row r="77" spans="1:17" x14ac:dyDescent="0.2">
      <c r="A77" s="43">
        <v>345</v>
      </c>
      <c r="B77" s="46" t="s">
        <v>113</v>
      </c>
      <c r="C77" s="35"/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J77" s="35">
        <f>'[1]801 Адм-ция ГП'!D77</f>
        <v>0</v>
      </c>
      <c r="K77" s="74">
        <f>'[1]801 Адм-ция ГП'!E77</f>
        <v>0</v>
      </c>
      <c r="L77" s="75">
        <f>'[1]852 КУМИ ГП'!D77</f>
        <v>0</v>
      </c>
      <c r="M77" s="76">
        <f>'[1]852 КУМИ ГП'!E77</f>
        <v>0</v>
      </c>
      <c r="N77" s="75">
        <f>'[1]853 Сов.деп.'!D77</f>
        <v>0</v>
      </c>
      <c r="O77" s="76">
        <f>'[1]853 Сов.деп.'!E77</f>
        <v>0</v>
      </c>
      <c r="P77" s="77">
        <f>'[1]855 ЖКХ ГП'!D77</f>
        <v>0</v>
      </c>
      <c r="Q77" s="35">
        <f>'[1]855 ЖКХ ГП'!E77</f>
        <v>0</v>
      </c>
    </row>
    <row r="78" spans="1:17" ht="25.5" x14ac:dyDescent="0.2">
      <c r="A78" s="43">
        <v>346</v>
      </c>
      <c r="B78" s="46" t="s">
        <v>114</v>
      </c>
      <c r="C78" s="35"/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J78" s="35">
        <f>'[1]801 Адм-ция ГП'!D78</f>
        <v>0</v>
      </c>
      <c r="K78" s="74">
        <f>'[1]801 Адм-ция ГП'!E78</f>
        <v>0</v>
      </c>
      <c r="L78" s="75">
        <f>'[1]852 КУМИ ГП'!D78</f>
        <v>0</v>
      </c>
      <c r="M78" s="76">
        <f>'[1]852 КУМИ ГП'!E78</f>
        <v>0</v>
      </c>
      <c r="N78" s="75">
        <f>'[1]853 Сов.деп.'!D78</f>
        <v>0</v>
      </c>
      <c r="O78" s="76">
        <f>'[1]853 Сов.деп.'!E78</f>
        <v>0</v>
      </c>
      <c r="P78" s="77">
        <f>'[1]855 ЖКХ ГП'!D78</f>
        <v>0</v>
      </c>
      <c r="Q78" s="35">
        <f>'[1]855 ЖКХ ГП'!E78</f>
        <v>0</v>
      </c>
    </row>
    <row r="79" spans="1:17" ht="25.5" x14ac:dyDescent="0.2">
      <c r="A79" s="43">
        <v>347</v>
      </c>
      <c r="B79" s="46" t="s">
        <v>115</v>
      </c>
      <c r="C79" s="35"/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J79" s="35">
        <f>'[1]801 Адм-ция ГП'!D79</f>
        <v>0</v>
      </c>
      <c r="K79" s="74">
        <f>'[1]801 Адм-ция ГП'!E79</f>
        <v>0</v>
      </c>
      <c r="L79" s="75">
        <f>'[1]852 КУМИ ГП'!D79</f>
        <v>0</v>
      </c>
      <c r="M79" s="76">
        <f>'[1]852 КУМИ ГП'!E79</f>
        <v>0</v>
      </c>
      <c r="N79" s="75">
        <f>'[1]853 Сов.деп.'!D79</f>
        <v>0</v>
      </c>
      <c r="O79" s="76">
        <f>'[1]853 Сов.деп.'!E79</f>
        <v>0</v>
      </c>
      <c r="P79" s="77">
        <f>'[1]855 ЖКХ ГП'!D79</f>
        <v>0</v>
      </c>
      <c r="Q79" s="35">
        <f>'[1]855 ЖКХ ГП'!E79</f>
        <v>0</v>
      </c>
    </row>
    <row r="80" spans="1:17" ht="25.5" x14ac:dyDescent="0.2">
      <c r="A80" s="43">
        <v>349</v>
      </c>
      <c r="B80" s="46" t="s">
        <v>116</v>
      </c>
      <c r="C80" s="35"/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J80" s="35">
        <f>'[1]801 Адм-ция ГП'!D80</f>
        <v>0</v>
      </c>
      <c r="K80" s="74">
        <f>'[1]801 Адм-ция ГП'!E80</f>
        <v>0</v>
      </c>
      <c r="L80" s="75">
        <f>'[1]852 КУМИ ГП'!D80</f>
        <v>0</v>
      </c>
      <c r="M80" s="76">
        <f>'[1]852 КУМИ ГП'!E80</f>
        <v>0</v>
      </c>
      <c r="N80" s="75">
        <f>'[1]853 Сов.деп.'!D80</f>
        <v>0</v>
      </c>
      <c r="O80" s="76">
        <f>'[1]853 Сов.деп.'!E80</f>
        <v>0</v>
      </c>
      <c r="P80" s="77">
        <f>'[1]855 ЖКХ ГП'!D80</f>
        <v>0</v>
      </c>
      <c r="Q80" s="35">
        <f>'[1]855 ЖКХ ГП'!E80</f>
        <v>0</v>
      </c>
    </row>
    <row r="82" spans="1:8" x14ac:dyDescent="0.2">
      <c r="A82" s="50" t="s">
        <v>117</v>
      </c>
      <c r="B82" s="91" t="s">
        <v>118</v>
      </c>
      <c r="C82" s="91"/>
      <c r="D82" s="91"/>
      <c r="E82" s="91"/>
      <c r="F82" s="91"/>
      <c r="G82" s="91"/>
    </row>
    <row r="83" spans="1:8" x14ac:dyDescent="0.2">
      <c r="A83" s="51">
        <v>2</v>
      </c>
      <c r="B83" s="91" t="s">
        <v>119</v>
      </c>
      <c r="C83" s="91"/>
      <c r="D83" s="91"/>
      <c r="E83" s="91"/>
      <c r="F83" s="91"/>
      <c r="G83" s="91"/>
    </row>
    <row r="84" spans="1:8" x14ac:dyDescent="0.2">
      <c r="A84" s="51">
        <v>3</v>
      </c>
      <c r="B84" s="2" t="s">
        <v>120</v>
      </c>
    </row>
    <row r="86" spans="1:8" x14ac:dyDescent="0.2">
      <c r="A86" s="52" t="s">
        <v>121</v>
      </c>
      <c r="B86" s="52"/>
      <c r="C86" s="53"/>
      <c r="D86" s="53"/>
      <c r="E86" s="52"/>
      <c r="F86" s="52" t="s">
        <v>44</v>
      </c>
      <c r="G86" s="52"/>
      <c r="H86" s="52"/>
    </row>
    <row r="87" spans="1:8" x14ac:dyDescent="0.2">
      <c r="C87" s="92" t="s">
        <v>49</v>
      </c>
      <c r="D87" s="92"/>
      <c r="F87" s="93" t="s">
        <v>50</v>
      </c>
      <c r="G87" s="93"/>
    </row>
    <row r="88" spans="1:8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</row>
    <row r="89" spans="1:8" x14ac:dyDescent="0.2">
      <c r="C89" s="92" t="s">
        <v>49</v>
      </c>
      <c r="D89" s="92"/>
      <c r="F89" s="93" t="s">
        <v>50</v>
      </c>
      <c r="G89" s="93"/>
      <c r="H89" s="52"/>
    </row>
    <row r="91" spans="1:8" x14ac:dyDescent="0.2">
      <c r="A91" s="2" t="s">
        <v>122</v>
      </c>
    </row>
    <row r="92" spans="1:8" x14ac:dyDescent="0.2">
      <c r="A92" s="2" t="s">
        <v>123</v>
      </c>
    </row>
    <row r="95" spans="1:8" x14ac:dyDescent="0.2">
      <c r="A95" s="90">
        <v>43969</v>
      </c>
      <c r="B95" s="90"/>
    </row>
  </sheetData>
  <mergeCells count="22">
    <mergeCell ref="A95:B95"/>
    <mergeCell ref="P7:Q7"/>
    <mergeCell ref="B82:G82"/>
    <mergeCell ref="B83:G83"/>
    <mergeCell ref="C87:D87"/>
    <mergeCell ref="F87:G87"/>
    <mergeCell ref="C89:D89"/>
    <mergeCell ref="F89:G89"/>
    <mergeCell ref="N7:O7"/>
    <mergeCell ref="J7:K7"/>
    <mergeCell ref="L7:M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2020-05-18T05:29:20Z</dcterms:modified>
</cp:coreProperties>
</file>