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definedNames>
    <definedName name="_xlnm.Print_Area" localSheetId="0">'г.Николаевск-на-Амуре ГП'!$A$1:$R$93</definedName>
  </definedNam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E77" i="1" s="1"/>
  <c r="R76" i="1"/>
  <c r="Q76" i="1"/>
  <c r="P76" i="1"/>
  <c r="O76" i="1"/>
  <c r="N76" i="1"/>
  <c r="M76" i="1"/>
  <c r="L76" i="1"/>
  <c r="K76" i="1"/>
  <c r="E76" i="1" s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E69" i="1" s="1"/>
  <c r="R68" i="1"/>
  <c r="Q68" i="1"/>
  <c r="P68" i="1"/>
  <c r="O68" i="1"/>
  <c r="N68" i="1"/>
  <c r="M68" i="1"/>
  <c r="L68" i="1"/>
  <c r="K68" i="1"/>
  <c r="E68" i="1" s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E66" i="1" s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E61" i="1" s="1"/>
  <c r="R60" i="1"/>
  <c r="Q60" i="1"/>
  <c r="P60" i="1"/>
  <c r="O60" i="1"/>
  <c r="N60" i="1"/>
  <c r="M60" i="1"/>
  <c r="L60" i="1"/>
  <c r="K60" i="1"/>
  <c r="E60" i="1" s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E49" i="1" s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E39" i="1" s="1"/>
  <c r="R38" i="1"/>
  <c r="Q38" i="1"/>
  <c r="P38" i="1"/>
  <c r="O38" i="1"/>
  <c r="N38" i="1"/>
  <c r="M38" i="1"/>
  <c r="L38" i="1"/>
  <c r="K38" i="1"/>
  <c r="E38" i="1" s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M31" i="1"/>
  <c r="L31" i="1"/>
  <c r="K31" i="1"/>
  <c r="E31" i="1" s="1"/>
  <c r="R30" i="1"/>
  <c r="Q30" i="1"/>
  <c r="P30" i="1"/>
  <c r="O30" i="1"/>
  <c r="N30" i="1"/>
  <c r="M30" i="1"/>
  <c r="L30" i="1"/>
  <c r="K30" i="1"/>
  <c r="E30" i="1" s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E27" i="1" s="1"/>
  <c r="R26" i="1"/>
  <c r="Q26" i="1"/>
  <c r="P26" i="1"/>
  <c r="O26" i="1"/>
  <c r="N26" i="1"/>
  <c r="M26" i="1"/>
  <c r="L26" i="1"/>
  <c r="K26" i="1"/>
  <c r="E26" i="1" s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E16" i="1" s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F80" i="1"/>
  <c r="E80" i="1"/>
  <c r="D80" i="1" s="1"/>
  <c r="C80" i="1"/>
  <c r="F79" i="1"/>
  <c r="E79" i="1"/>
  <c r="C79" i="1"/>
  <c r="F78" i="1"/>
  <c r="E78" i="1"/>
  <c r="C78" i="1"/>
  <c r="F77" i="1"/>
  <c r="C77" i="1"/>
  <c r="F76" i="1"/>
  <c r="C76" i="1"/>
  <c r="F75" i="1"/>
  <c r="E75" i="1"/>
  <c r="C75" i="1"/>
  <c r="F74" i="1"/>
  <c r="E74" i="1"/>
  <c r="C74" i="1"/>
  <c r="F73" i="1"/>
  <c r="E73" i="1"/>
  <c r="C73" i="1"/>
  <c r="F71" i="1"/>
  <c r="E71" i="1"/>
  <c r="C71" i="1"/>
  <c r="F70" i="1"/>
  <c r="E70" i="1"/>
  <c r="C70" i="1"/>
  <c r="F69" i="1"/>
  <c r="C69" i="1"/>
  <c r="F68" i="1"/>
  <c r="F67" i="1" s="1"/>
  <c r="C68" i="1"/>
  <c r="F66" i="1"/>
  <c r="C66" i="1"/>
  <c r="F65" i="1"/>
  <c r="E65" i="1"/>
  <c r="C65" i="1"/>
  <c r="F64" i="1"/>
  <c r="E64" i="1"/>
  <c r="D64" i="1" s="1"/>
  <c r="G64" i="1" s="1"/>
  <c r="C64" i="1"/>
  <c r="F63" i="1"/>
  <c r="D63" i="1" s="1"/>
  <c r="E63" i="1"/>
  <c r="C63" i="1"/>
  <c r="F62" i="1"/>
  <c r="E62" i="1"/>
  <c r="D62" i="1" s="1"/>
  <c r="G62" i="1" s="1"/>
  <c r="C62" i="1"/>
  <c r="F61" i="1"/>
  <c r="C61" i="1"/>
  <c r="F60" i="1"/>
  <c r="C60" i="1"/>
  <c r="F59" i="1"/>
  <c r="E59" i="1"/>
  <c r="C59" i="1"/>
  <c r="F58" i="1"/>
  <c r="E58" i="1"/>
  <c r="D58" i="1" s="1"/>
  <c r="G58" i="1" s="1"/>
  <c r="C58" i="1"/>
  <c r="F57" i="1"/>
  <c r="E57" i="1"/>
  <c r="C57" i="1"/>
  <c r="C56" i="1" s="1"/>
  <c r="F55" i="1"/>
  <c r="E55" i="1"/>
  <c r="C55" i="1"/>
  <c r="F54" i="1"/>
  <c r="E54" i="1"/>
  <c r="D54" i="1" s="1"/>
  <c r="G54" i="1" s="1"/>
  <c r="C54" i="1"/>
  <c r="F53" i="1"/>
  <c r="D53" i="1" s="1"/>
  <c r="G53" i="1" s="1"/>
  <c r="E53" i="1"/>
  <c r="C53" i="1"/>
  <c r="F52" i="1"/>
  <c r="E52" i="1"/>
  <c r="D52" i="1" s="1"/>
  <c r="G52" i="1" s="1"/>
  <c r="C52" i="1"/>
  <c r="F51" i="1"/>
  <c r="E51" i="1"/>
  <c r="C51" i="1"/>
  <c r="C50" i="1" s="1"/>
  <c r="F49" i="1"/>
  <c r="C49" i="1"/>
  <c r="F48" i="1"/>
  <c r="E48" i="1"/>
  <c r="D48" i="1" s="1"/>
  <c r="G48" i="1" s="1"/>
  <c r="C48" i="1"/>
  <c r="F47" i="1"/>
  <c r="E47" i="1"/>
  <c r="C47" i="1"/>
  <c r="F46" i="1"/>
  <c r="E46" i="1"/>
  <c r="D46" i="1" s="1"/>
  <c r="G46" i="1" s="1"/>
  <c r="C46" i="1"/>
  <c r="F45" i="1"/>
  <c r="F43" i="1" s="1"/>
  <c r="E45" i="1"/>
  <c r="C45" i="1"/>
  <c r="F44" i="1"/>
  <c r="E44" i="1"/>
  <c r="D44" i="1" s="1"/>
  <c r="G44" i="1" s="1"/>
  <c r="C44" i="1"/>
  <c r="E43" i="1"/>
  <c r="F42" i="1"/>
  <c r="E42" i="1"/>
  <c r="D42" i="1" s="1"/>
  <c r="G42" i="1" s="1"/>
  <c r="C42" i="1"/>
  <c r="F41" i="1"/>
  <c r="E41" i="1"/>
  <c r="C41" i="1"/>
  <c r="F40" i="1"/>
  <c r="E40" i="1"/>
  <c r="C40" i="1"/>
  <c r="F39" i="1"/>
  <c r="C39" i="1"/>
  <c r="F38" i="1"/>
  <c r="C38" i="1"/>
  <c r="F37" i="1"/>
  <c r="E37" i="1"/>
  <c r="C37" i="1"/>
  <c r="F36" i="1"/>
  <c r="E36" i="1"/>
  <c r="C36" i="1"/>
  <c r="F34" i="1"/>
  <c r="E34" i="1"/>
  <c r="C34" i="1"/>
  <c r="F33" i="1"/>
  <c r="E33" i="1"/>
  <c r="C33" i="1"/>
  <c r="E32" i="1"/>
  <c r="C32" i="1"/>
  <c r="F31" i="1"/>
  <c r="C31" i="1"/>
  <c r="F30" i="1"/>
  <c r="C30" i="1"/>
  <c r="C29" i="1" s="1"/>
  <c r="C28" i="1" s="1"/>
  <c r="F27" i="1"/>
  <c r="C27" i="1"/>
  <c r="F26" i="1"/>
  <c r="C26" i="1"/>
  <c r="F25" i="1"/>
  <c r="E25" i="1"/>
  <c r="C25" i="1"/>
  <c r="C24" i="1" s="1"/>
  <c r="F23" i="1"/>
  <c r="E23" i="1"/>
  <c r="C23" i="1"/>
  <c r="F22" i="1"/>
  <c r="E22" i="1"/>
  <c r="D22" i="1" s="1"/>
  <c r="G22" i="1" s="1"/>
  <c r="C22" i="1"/>
  <c r="F21" i="1"/>
  <c r="F20" i="1" s="1"/>
  <c r="E21" i="1"/>
  <c r="C21" i="1"/>
  <c r="C20" i="1" s="1"/>
  <c r="F19" i="1"/>
  <c r="D19" i="1" s="1"/>
  <c r="E19" i="1"/>
  <c r="C19" i="1"/>
  <c r="F18" i="1"/>
  <c r="E18" i="1"/>
  <c r="C18" i="1"/>
  <c r="E17" i="1"/>
  <c r="C17" i="1"/>
  <c r="F16" i="1"/>
  <c r="C16" i="1"/>
  <c r="C15" i="1" s="1"/>
  <c r="F14" i="1"/>
  <c r="E14" i="1"/>
  <c r="C14" i="1"/>
  <c r="C12" i="1" s="1"/>
  <c r="F13" i="1"/>
  <c r="E13" i="1"/>
  <c r="C13" i="1"/>
  <c r="D16" i="1" l="1"/>
  <c r="D26" i="1"/>
  <c r="G26" i="1" s="1"/>
  <c r="D27" i="1"/>
  <c r="G27" i="1" s="1"/>
  <c r="D30" i="1"/>
  <c r="D31" i="1"/>
  <c r="G31" i="1" s="1"/>
  <c r="D39" i="1"/>
  <c r="G39" i="1" s="1"/>
  <c r="D49" i="1"/>
  <c r="G49" i="1" s="1"/>
  <c r="D60" i="1"/>
  <c r="G60" i="1" s="1"/>
  <c r="D61" i="1"/>
  <c r="G61" i="1" s="1"/>
  <c r="D68" i="1"/>
  <c r="G68" i="1" s="1"/>
  <c r="D69" i="1"/>
  <c r="G69" i="1" s="1"/>
  <c r="D76" i="1"/>
  <c r="G76" i="1" s="1"/>
  <c r="D77" i="1"/>
  <c r="G77" i="1" s="1"/>
  <c r="C35" i="1"/>
  <c r="D37" i="1"/>
  <c r="C43" i="1"/>
  <c r="D51" i="1"/>
  <c r="G51" i="1" s="1"/>
  <c r="D55" i="1"/>
  <c r="G55" i="1" s="1"/>
  <c r="E56" i="1"/>
  <c r="G19" i="1"/>
  <c r="F56" i="1"/>
  <c r="D56" i="1" s="1"/>
  <c r="G56" i="1" s="1"/>
  <c r="G63" i="1"/>
  <c r="C67" i="1"/>
  <c r="C72" i="1"/>
  <c r="G80" i="1"/>
  <c r="F12" i="1"/>
  <c r="D14" i="1"/>
  <c r="G14" i="1" s="1"/>
  <c r="D23" i="1"/>
  <c r="G23" i="1" s="1"/>
  <c r="D25" i="1"/>
  <c r="D24" i="1" s="1"/>
  <c r="G24" i="1" s="1"/>
  <c r="D34" i="1"/>
  <c r="G34" i="1" s="1"/>
  <c r="F35" i="1"/>
  <c r="D47" i="1"/>
  <c r="G47" i="1" s="1"/>
  <c r="E50" i="1"/>
  <c r="D59" i="1"/>
  <c r="G59" i="1" s="1"/>
  <c r="D65" i="1"/>
  <c r="G65" i="1" s="1"/>
  <c r="D73" i="1"/>
  <c r="G73" i="1" s="1"/>
  <c r="D74" i="1"/>
  <c r="G74" i="1" s="1"/>
  <c r="F17" i="1"/>
  <c r="F32" i="1"/>
  <c r="F29" i="1" s="1"/>
  <c r="F28" i="1" s="1"/>
  <c r="D38" i="1"/>
  <c r="G38" i="1" s="1"/>
  <c r="E35" i="1"/>
  <c r="D40" i="1"/>
  <c r="G40" i="1" s="1"/>
  <c r="F50" i="1"/>
  <c r="D70" i="1"/>
  <c r="G70" i="1" s="1"/>
  <c r="E72" i="1"/>
  <c r="D78" i="1"/>
  <c r="G78" i="1" s="1"/>
  <c r="F15" i="1"/>
  <c r="D36" i="1"/>
  <c r="G36" i="1" s="1"/>
  <c r="D66" i="1"/>
  <c r="G66" i="1" s="1"/>
  <c r="D75" i="1"/>
  <c r="G75" i="1" s="1"/>
  <c r="D17" i="1"/>
  <c r="G17" i="1" s="1"/>
  <c r="D13" i="1"/>
  <c r="G13" i="1" s="1"/>
  <c r="D18" i="1"/>
  <c r="G18" i="1" s="1"/>
  <c r="D21" i="1"/>
  <c r="G21" i="1" s="1"/>
  <c r="F24" i="1"/>
  <c r="D33" i="1"/>
  <c r="G33" i="1" s="1"/>
  <c r="D41" i="1"/>
  <c r="G41" i="1" s="1"/>
  <c r="D45" i="1"/>
  <c r="D71" i="1"/>
  <c r="G71" i="1" s="1"/>
  <c r="D79" i="1"/>
  <c r="G79" i="1" s="1"/>
  <c r="G37" i="1"/>
  <c r="D20" i="1"/>
  <c r="G20" i="1" s="1"/>
  <c r="D43" i="1"/>
  <c r="G43" i="1" s="1"/>
  <c r="G45" i="1"/>
  <c r="C10" i="1"/>
  <c r="G16" i="1"/>
  <c r="G30" i="1"/>
  <c r="E67" i="1"/>
  <c r="E15" i="1"/>
  <c r="D57" i="1"/>
  <c r="G57" i="1" s="1"/>
  <c r="E12" i="1"/>
  <c r="E20" i="1"/>
  <c r="E24" i="1"/>
  <c r="D50" i="1"/>
  <c r="G50" i="1" s="1"/>
  <c r="F72" i="1"/>
  <c r="E29" i="1"/>
  <c r="E28" i="1" s="1"/>
  <c r="G25" i="1" l="1"/>
  <c r="F10" i="1"/>
  <c r="D32" i="1"/>
  <c r="D29" i="1" s="1"/>
  <c r="D28" i="1" s="1"/>
  <c r="G28" i="1" s="1"/>
  <c r="D12" i="1"/>
  <c r="D72" i="1"/>
  <c r="G72" i="1" s="1"/>
  <c r="D15" i="1"/>
  <c r="G15" i="1" s="1"/>
  <c r="D67" i="1"/>
  <c r="G67" i="1" s="1"/>
  <c r="D35" i="1"/>
  <c r="G35" i="1" s="1"/>
  <c r="E10" i="1"/>
  <c r="G12" i="1"/>
  <c r="G29" i="1" l="1"/>
  <c r="G10" i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<sst xmlns="http://schemas.openxmlformats.org/spreadsheetml/2006/main" count="139" uniqueCount="131">
  <si>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</si>
  <si>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</si>
  <si>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</si>
  <si>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</si>
  <si>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</si>
  <si>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</si>
  <si>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</si>
  <si>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</si>
  <si>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</si>
  <si>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</si>
  <si>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</si>
  <si>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</si>
  <si>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</si>
  <si>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</si>
  <si>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</si>
  <si>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</si>
  <si>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</si>
  <si>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</si>
  <si>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</si>
  <si>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</si>
  <si>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</si>
  <si>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</si>
  <si>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</si>
  <si>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</si>
  <si>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</si>
  <si>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</si>
  <si>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</si>
  <si>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</si>
  <si>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</si>
  <si>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</si>
  <si>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</si>
  <si>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</si>
  <si>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</si>
  <si>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</si>
  <si>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</si>
  <si>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</si>
  <si>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</si>
  <si>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</si>
  <si>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</si>
  <si>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</si>
  <si>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</si>
  <si>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</si>
  <si>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</si>
  <si>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</si>
  <si>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</si>
  <si>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</si>
  <si>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</si>
  <si>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</si>
  <si>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</si>
  <si>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</si>
  <si>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</si>
  <si>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</si>
  <si>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</si>
  <si>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</si>
  <si>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</si>
  <si>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</si>
  <si>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</si>
  <si>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</si>
  <si>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</si>
  <si>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</si>
  <si>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</si>
  <si>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</si>
  <si>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</si>
  <si>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</si>
  <si>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</si>
  <si>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</si>
  <si>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</si>
  <si>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</si>
  <si>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</si>
  <si>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</si>
  <si>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</si>
  <si>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</si>
  <si>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</si>
  <si>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</si>
  <si>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</si>
  <si>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</si>
  <si>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</si>
  <si>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</si>
  <si>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</si>
  <si>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</si>
  <si>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</si>
  <si>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</si>
  <si>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</si>
  <si>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</si>
  <si>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</si>
  <si>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</si>
  <si>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</si>
  <si>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</si>
  <si>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</si>
  <si>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</si>
  <si>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</si>
  <si>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</si>
  <si>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</si>
  <si>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</si>
  <si>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</si>
  <si>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</si>
  <si>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</si>
  <si>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</si>
  <si>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</si>
  <si>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</si>
  <si>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</si>
  <si>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</si>
  <si>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</si>
  <si>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</si>
  <si>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</si>
  <si>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</si>
  <si>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</si>
  <si>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</si>
  <si>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</si>
  <si>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</si>
  <si>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</si>
  <si>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</si>
  <si>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</si>
  <si>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</si>
  <si>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</si>
  <si>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</si>
  <si>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</si>
  <si>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</si>
  <si>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</si>
  <si>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</si>
  <si>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</si>
  <si>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</si>
  <si>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</si>
  <si>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</si>
  <si>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</si>
  <si>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 ГП "город Николаевск-на-Амуре" Николаевского муниципального района (свод)</t>
  </si>
  <si>
    <t>Е.Э. Журавская, телефон 8 (42135) 2-24-52</t>
  </si>
  <si>
    <t>на 01.01.2023 (начало года)</t>
  </si>
  <si>
    <t>Изменение  с 01.01.2023 по 01.01.2024</t>
  </si>
  <si>
    <t>на 01.01.2024 (текущая дата)</t>
  </si>
  <si>
    <t xml:space="preserve">Справочная таблица к отчету об исполнении местного бюджета по состоянию на  01 января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</si>
</sst>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9"/>
      <color rgb="FFFF000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5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3" xfId="0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166" fontId="7" fillId="3" borderId="3" xfId="0" applyNumberFormat="1" applyFont="1" applyFill="1" applyBorder="1" applyAlignment="1">
      <alignment horizontal="right"/>
    </xf>
    <xf numFmtId="166" fontId="7" fillId="3" borderId="12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6" fontId="8" fillId="3" borderId="3" xfId="0" applyNumberFormat="1" applyFont="1" applyFill="1" applyBorder="1" applyAlignment="1">
      <alignment horizontal="right"/>
    </xf>
    <xf numFmtId="166" fontId="8" fillId="3" borderId="12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66" fontId="13" fillId="0" borderId="0" xfId="0" applyNumberFormat="1" applyFont="1" applyFill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72;&#1103;/&#1054;&#1058;&#1044;&#1045;&#1051;%20&#1041;&#1059;&#1080;&#1054;/&#1056;&#1040;&#1049;&#1054;&#1053;%202023/12%20&#1044;&#1077;&#1082;&#1072;&#1073;&#1088;&#1100;/&#1050;&#1088;&#1077;&#1076;&#1080;&#1090;&#1086;&#1088;&#1089;&#1082;&#1072;&#1103;%20&#1076;&#1083;&#1103;%20&#1073;&#1102;&#1076;&#1078;&#1077;&#1090;&#1072;%20&#1085;&#1072;%2001.01.2024%20(&#1089;%20&#1080;&#1089;&#1087;&#1088;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-2023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0">
          <cell r="C60">
            <v>196.13311999999999</v>
          </cell>
          <cell r="F60">
            <v>409.45711999999997</v>
          </cell>
        </row>
        <row r="66">
          <cell r="C66">
            <v>29683.526000000002</v>
          </cell>
          <cell r="E66">
            <v>0</v>
          </cell>
          <cell r="F66">
            <v>2606.8418999999999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view="pageBreakPreview" topLeftCell="A2" zoomScale="85" zoomScaleNormal="100" zoomScaleSheetLayoutView="85" workbookViewId="0">
      <selection activeCell="N4" sqref="N4"/>
    </sheetView>
  </sheetViews>
  <sheetFormatPr defaultRowHeight="12.75" x14ac:dyDescent="0.2"/>
  <cols>
    <col min="1" max="1" width="6" style="2" customWidth="1"/>
    <col min="2" max="2" width="49" style="2" customWidth="1"/>
    <col min="3" max="3" width="10.42578125" style="2" customWidth="1"/>
    <col min="4" max="4" width="10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.5703125" style="1" customWidth="1"/>
    <col min="10" max="10" width="1.7109375" style="1" customWidth="1"/>
    <col min="11" max="14" width="15.28515625" style="1" customWidth="1"/>
    <col min="15" max="16" width="15.28515625" style="1" hidden="1" customWidth="1"/>
    <col min="17" max="18" width="15.28515625" style="1" customWidth="1"/>
    <col min="19" max="19" width="10.42578125" style="1" customWidth="1"/>
    <col min="20" max="20" width="11.42578125" style="1" customWidth="1"/>
    <col min="21" max="256" width="8.85546875" style="1"/>
    <col min="257" max="257" width="6" style="1" customWidth="1"/>
    <col min="258" max="258" width="49" style="1" customWidth="1"/>
    <col min="259" max="259" width="10.42578125" style="1" customWidth="1"/>
    <col min="260" max="260" width="10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.5703125" style="1" customWidth="1"/>
    <col min="266" max="266" width="1.7109375" style="1" customWidth="1"/>
    <col min="267" max="270" width="15.28515625" style="1" customWidth="1"/>
    <col min="271" max="272" width="0" style="1" hidden="1" customWidth="1"/>
    <col min="273" max="274" width="15.28515625" style="1" customWidth="1"/>
    <col min="275" max="275" width="10.42578125" style="1" customWidth="1"/>
    <col min="276" max="276" width="11.42578125" style="1" customWidth="1"/>
    <col min="277" max="512" width="8.85546875" style="1"/>
    <col min="513" max="513" width="6" style="1" customWidth="1"/>
    <col min="514" max="514" width="49" style="1" customWidth="1"/>
    <col min="515" max="515" width="10.42578125" style="1" customWidth="1"/>
    <col min="516" max="516" width="10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.5703125" style="1" customWidth="1"/>
    <col min="522" max="522" width="1.7109375" style="1" customWidth="1"/>
    <col min="523" max="526" width="15.28515625" style="1" customWidth="1"/>
    <col min="527" max="528" width="0" style="1" hidden="1" customWidth="1"/>
    <col min="529" max="530" width="15.28515625" style="1" customWidth="1"/>
    <col min="531" max="531" width="10.42578125" style="1" customWidth="1"/>
    <col min="532" max="532" width="11.42578125" style="1" customWidth="1"/>
    <col min="533" max="768" width="8.85546875" style="1"/>
    <col min="769" max="769" width="6" style="1" customWidth="1"/>
    <col min="770" max="770" width="49" style="1" customWidth="1"/>
    <col min="771" max="771" width="10.42578125" style="1" customWidth="1"/>
    <col min="772" max="772" width="10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.5703125" style="1" customWidth="1"/>
    <col min="778" max="778" width="1.7109375" style="1" customWidth="1"/>
    <col min="779" max="782" width="15.28515625" style="1" customWidth="1"/>
    <col min="783" max="784" width="0" style="1" hidden="1" customWidth="1"/>
    <col min="785" max="786" width="15.28515625" style="1" customWidth="1"/>
    <col min="787" max="787" width="10.42578125" style="1" customWidth="1"/>
    <col min="788" max="788" width="11.42578125" style="1" customWidth="1"/>
    <col min="789" max="1024" width="8.85546875" style="1"/>
    <col min="1025" max="1025" width="6" style="1" customWidth="1"/>
    <col min="1026" max="1026" width="49" style="1" customWidth="1"/>
    <col min="1027" max="1027" width="10.42578125" style="1" customWidth="1"/>
    <col min="1028" max="1028" width="10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.5703125" style="1" customWidth="1"/>
    <col min="1034" max="1034" width="1.7109375" style="1" customWidth="1"/>
    <col min="1035" max="1038" width="15.28515625" style="1" customWidth="1"/>
    <col min="1039" max="1040" width="0" style="1" hidden="1" customWidth="1"/>
    <col min="1041" max="1042" width="15.28515625" style="1" customWidth="1"/>
    <col min="1043" max="1043" width="10.42578125" style="1" customWidth="1"/>
    <col min="1044" max="1044" width="11.42578125" style="1" customWidth="1"/>
    <col min="1045" max="1280" width="8.85546875" style="1"/>
    <col min="1281" max="1281" width="6" style="1" customWidth="1"/>
    <col min="1282" max="1282" width="49" style="1" customWidth="1"/>
    <col min="1283" max="1283" width="10.42578125" style="1" customWidth="1"/>
    <col min="1284" max="1284" width="10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.5703125" style="1" customWidth="1"/>
    <col min="1290" max="1290" width="1.7109375" style="1" customWidth="1"/>
    <col min="1291" max="1294" width="15.28515625" style="1" customWidth="1"/>
    <col min="1295" max="1296" width="0" style="1" hidden="1" customWidth="1"/>
    <col min="1297" max="1298" width="15.28515625" style="1" customWidth="1"/>
    <col min="1299" max="1299" width="10.42578125" style="1" customWidth="1"/>
    <col min="1300" max="1300" width="11.42578125" style="1" customWidth="1"/>
    <col min="1301" max="1536" width="8.85546875" style="1"/>
    <col min="1537" max="1537" width="6" style="1" customWidth="1"/>
    <col min="1538" max="1538" width="49" style="1" customWidth="1"/>
    <col min="1539" max="1539" width="10.42578125" style="1" customWidth="1"/>
    <col min="1540" max="1540" width="10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.5703125" style="1" customWidth="1"/>
    <col min="1546" max="1546" width="1.7109375" style="1" customWidth="1"/>
    <col min="1547" max="1550" width="15.28515625" style="1" customWidth="1"/>
    <col min="1551" max="1552" width="0" style="1" hidden="1" customWidth="1"/>
    <col min="1553" max="1554" width="15.28515625" style="1" customWidth="1"/>
    <col min="1555" max="1555" width="10.42578125" style="1" customWidth="1"/>
    <col min="1556" max="1556" width="11.42578125" style="1" customWidth="1"/>
    <col min="1557" max="1792" width="8.85546875" style="1"/>
    <col min="1793" max="1793" width="6" style="1" customWidth="1"/>
    <col min="1794" max="1794" width="49" style="1" customWidth="1"/>
    <col min="1795" max="1795" width="10.42578125" style="1" customWidth="1"/>
    <col min="1796" max="1796" width="10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.5703125" style="1" customWidth="1"/>
    <col min="1802" max="1802" width="1.7109375" style="1" customWidth="1"/>
    <col min="1803" max="1806" width="15.28515625" style="1" customWidth="1"/>
    <col min="1807" max="1808" width="0" style="1" hidden="1" customWidth="1"/>
    <col min="1809" max="1810" width="15.28515625" style="1" customWidth="1"/>
    <col min="1811" max="1811" width="10.42578125" style="1" customWidth="1"/>
    <col min="1812" max="1812" width="11.42578125" style="1" customWidth="1"/>
    <col min="1813" max="2048" width="8.85546875" style="1"/>
    <col min="2049" max="2049" width="6" style="1" customWidth="1"/>
    <col min="2050" max="2050" width="49" style="1" customWidth="1"/>
    <col min="2051" max="2051" width="10.42578125" style="1" customWidth="1"/>
    <col min="2052" max="2052" width="10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.5703125" style="1" customWidth="1"/>
    <col min="2058" max="2058" width="1.7109375" style="1" customWidth="1"/>
    <col min="2059" max="2062" width="15.28515625" style="1" customWidth="1"/>
    <col min="2063" max="2064" width="0" style="1" hidden="1" customWidth="1"/>
    <col min="2065" max="2066" width="15.28515625" style="1" customWidth="1"/>
    <col min="2067" max="2067" width="10.42578125" style="1" customWidth="1"/>
    <col min="2068" max="2068" width="11.42578125" style="1" customWidth="1"/>
    <col min="2069" max="2304" width="8.85546875" style="1"/>
    <col min="2305" max="2305" width="6" style="1" customWidth="1"/>
    <col min="2306" max="2306" width="49" style="1" customWidth="1"/>
    <col min="2307" max="2307" width="10.42578125" style="1" customWidth="1"/>
    <col min="2308" max="2308" width="10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.5703125" style="1" customWidth="1"/>
    <col min="2314" max="2314" width="1.7109375" style="1" customWidth="1"/>
    <col min="2315" max="2318" width="15.28515625" style="1" customWidth="1"/>
    <col min="2319" max="2320" width="0" style="1" hidden="1" customWidth="1"/>
    <col min="2321" max="2322" width="15.28515625" style="1" customWidth="1"/>
    <col min="2323" max="2323" width="10.42578125" style="1" customWidth="1"/>
    <col min="2324" max="2324" width="11.42578125" style="1" customWidth="1"/>
    <col min="2325" max="2560" width="8.85546875" style="1"/>
    <col min="2561" max="2561" width="6" style="1" customWidth="1"/>
    <col min="2562" max="2562" width="49" style="1" customWidth="1"/>
    <col min="2563" max="2563" width="10.42578125" style="1" customWidth="1"/>
    <col min="2564" max="2564" width="10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.5703125" style="1" customWidth="1"/>
    <col min="2570" max="2570" width="1.7109375" style="1" customWidth="1"/>
    <col min="2571" max="2574" width="15.28515625" style="1" customWidth="1"/>
    <col min="2575" max="2576" width="0" style="1" hidden="1" customWidth="1"/>
    <col min="2577" max="2578" width="15.28515625" style="1" customWidth="1"/>
    <col min="2579" max="2579" width="10.42578125" style="1" customWidth="1"/>
    <col min="2580" max="2580" width="11.42578125" style="1" customWidth="1"/>
    <col min="2581" max="2816" width="8.85546875" style="1"/>
    <col min="2817" max="2817" width="6" style="1" customWidth="1"/>
    <col min="2818" max="2818" width="49" style="1" customWidth="1"/>
    <col min="2819" max="2819" width="10.42578125" style="1" customWidth="1"/>
    <col min="2820" max="2820" width="10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.5703125" style="1" customWidth="1"/>
    <col min="2826" max="2826" width="1.7109375" style="1" customWidth="1"/>
    <col min="2827" max="2830" width="15.28515625" style="1" customWidth="1"/>
    <col min="2831" max="2832" width="0" style="1" hidden="1" customWidth="1"/>
    <col min="2833" max="2834" width="15.28515625" style="1" customWidth="1"/>
    <col min="2835" max="2835" width="10.42578125" style="1" customWidth="1"/>
    <col min="2836" max="2836" width="11.42578125" style="1" customWidth="1"/>
    <col min="2837" max="3072" width="8.85546875" style="1"/>
    <col min="3073" max="3073" width="6" style="1" customWidth="1"/>
    <col min="3074" max="3074" width="49" style="1" customWidth="1"/>
    <col min="3075" max="3075" width="10.42578125" style="1" customWidth="1"/>
    <col min="3076" max="3076" width="10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.5703125" style="1" customWidth="1"/>
    <col min="3082" max="3082" width="1.7109375" style="1" customWidth="1"/>
    <col min="3083" max="3086" width="15.28515625" style="1" customWidth="1"/>
    <col min="3087" max="3088" width="0" style="1" hidden="1" customWidth="1"/>
    <col min="3089" max="3090" width="15.28515625" style="1" customWidth="1"/>
    <col min="3091" max="3091" width="10.42578125" style="1" customWidth="1"/>
    <col min="3092" max="3092" width="11.42578125" style="1" customWidth="1"/>
    <col min="3093" max="3328" width="8.85546875" style="1"/>
    <col min="3329" max="3329" width="6" style="1" customWidth="1"/>
    <col min="3330" max="3330" width="49" style="1" customWidth="1"/>
    <col min="3331" max="3331" width="10.42578125" style="1" customWidth="1"/>
    <col min="3332" max="3332" width="10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.5703125" style="1" customWidth="1"/>
    <col min="3338" max="3338" width="1.7109375" style="1" customWidth="1"/>
    <col min="3339" max="3342" width="15.28515625" style="1" customWidth="1"/>
    <col min="3343" max="3344" width="0" style="1" hidden="1" customWidth="1"/>
    <col min="3345" max="3346" width="15.28515625" style="1" customWidth="1"/>
    <col min="3347" max="3347" width="10.42578125" style="1" customWidth="1"/>
    <col min="3348" max="3348" width="11.42578125" style="1" customWidth="1"/>
    <col min="3349" max="3584" width="8.85546875" style="1"/>
    <col min="3585" max="3585" width="6" style="1" customWidth="1"/>
    <col min="3586" max="3586" width="49" style="1" customWidth="1"/>
    <col min="3587" max="3587" width="10.42578125" style="1" customWidth="1"/>
    <col min="3588" max="3588" width="10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.5703125" style="1" customWidth="1"/>
    <col min="3594" max="3594" width="1.7109375" style="1" customWidth="1"/>
    <col min="3595" max="3598" width="15.28515625" style="1" customWidth="1"/>
    <col min="3599" max="3600" width="0" style="1" hidden="1" customWidth="1"/>
    <col min="3601" max="3602" width="15.28515625" style="1" customWidth="1"/>
    <col min="3603" max="3603" width="10.42578125" style="1" customWidth="1"/>
    <col min="3604" max="3604" width="11.42578125" style="1" customWidth="1"/>
    <col min="3605" max="3840" width="8.85546875" style="1"/>
    <col min="3841" max="3841" width="6" style="1" customWidth="1"/>
    <col min="3842" max="3842" width="49" style="1" customWidth="1"/>
    <col min="3843" max="3843" width="10.42578125" style="1" customWidth="1"/>
    <col min="3844" max="3844" width="10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.5703125" style="1" customWidth="1"/>
    <col min="3850" max="3850" width="1.7109375" style="1" customWidth="1"/>
    <col min="3851" max="3854" width="15.28515625" style="1" customWidth="1"/>
    <col min="3855" max="3856" width="0" style="1" hidden="1" customWidth="1"/>
    <col min="3857" max="3858" width="15.28515625" style="1" customWidth="1"/>
    <col min="3859" max="3859" width="10.42578125" style="1" customWidth="1"/>
    <col min="3860" max="3860" width="11.42578125" style="1" customWidth="1"/>
    <col min="3861" max="4096" width="8.85546875" style="1"/>
    <col min="4097" max="4097" width="6" style="1" customWidth="1"/>
    <col min="4098" max="4098" width="49" style="1" customWidth="1"/>
    <col min="4099" max="4099" width="10.42578125" style="1" customWidth="1"/>
    <col min="4100" max="4100" width="10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.5703125" style="1" customWidth="1"/>
    <col min="4106" max="4106" width="1.7109375" style="1" customWidth="1"/>
    <col min="4107" max="4110" width="15.28515625" style="1" customWidth="1"/>
    <col min="4111" max="4112" width="0" style="1" hidden="1" customWidth="1"/>
    <col min="4113" max="4114" width="15.28515625" style="1" customWidth="1"/>
    <col min="4115" max="4115" width="10.42578125" style="1" customWidth="1"/>
    <col min="4116" max="4116" width="11.42578125" style="1" customWidth="1"/>
    <col min="4117" max="4352" width="8.85546875" style="1"/>
    <col min="4353" max="4353" width="6" style="1" customWidth="1"/>
    <col min="4354" max="4354" width="49" style="1" customWidth="1"/>
    <col min="4355" max="4355" width="10.42578125" style="1" customWidth="1"/>
    <col min="4356" max="4356" width="10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.5703125" style="1" customWidth="1"/>
    <col min="4362" max="4362" width="1.7109375" style="1" customWidth="1"/>
    <col min="4363" max="4366" width="15.28515625" style="1" customWidth="1"/>
    <col min="4367" max="4368" width="0" style="1" hidden="1" customWidth="1"/>
    <col min="4369" max="4370" width="15.28515625" style="1" customWidth="1"/>
    <col min="4371" max="4371" width="10.42578125" style="1" customWidth="1"/>
    <col min="4372" max="4372" width="11.42578125" style="1" customWidth="1"/>
    <col min="4373" max="4608" width="8.85546875" style="1"/>
    <col min="4609" max="4609" width="6" style="1" customWidth="1"/>
    <col min="4610" max="4610" width="49" style="1" customWidth="1"/>
    <col min="4611" max="4611" width="10.42578125" style="1" customWidth="1"/>
    <col min="4612" max="4612" width="10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.5703125" style="1" customWidth="1"/>
    <col min="4618" max="4618" width="1.7109375" style="1" customWidth="1"/>
    <col min="4619" max="4622" width="15.28515625" style="1" customWidth="1"/>
    <col min="4623" max="4624" width="0" style="1" hidden="1" customWidth="1"/>
    <col min="4625" max="4626" width="15.28515625" style="1" customWidth="1"/>
    <col min="4627" max="4627" width="10.42578125" style="1" customWidth="1"/>
    <col min="4628" max="4628" width="11.42578125" style="1" customWidth="1"/>
    <col min="4629" max="4864" width="8.85546875" style="1"/>
    <col min="4865" max="4865" width="6" style="1" customWidth="1"/>
    <col min="4866" max="4866" width="49" style="1" customWidth="1"/>
    <col min="4867" max="4867" width="10.42578125" style="1" customWidth="1"/>
    <col min="4868" max="4868" width="10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.5703125" style="1" customWidth="1"/>
    <col min="4874" max="4874" width="1.7109375" style="1" customWidth="1"/>
    <col min="4875" max="4878" width="15.28515625" style="1" customWidth="1"/>
    <col min="4879" max="4880" width="0" style="1" hidden="1" customWidth="1"/>
    <col min="4881" max="4882" width="15.28515625" style="1" customWidth="1"/>
    <col min="4883" max="4883" width="10.42578125" style="1" customWidth="1"/>
    <col min="4884" max="4884" width="11.42578125" style="1" customWidth="1"/>
    <col min="4885" max="5120" width="8.85546875" style="1"/>
    <col min="5121" max="5121" width="6" style="1" customWidth="1"/>
    <col min="5122" max="5122" width="49" style="1" customWidth="1"/>
    <col min="5123" max="5123" width="10.42578125" style="1" customWidth="1"/>
    <col min="5124" max="5124" width="10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.5703125" style="1" customWidth="1"/>
    <col min="5130" max="5130" width="1.7109375" style="1" customWidth="1"/>
    <col min="5131" max="5134" width="15.28515625" style="1" customWidth="1"/>
    <col min="5135" max="5136" width="0" style="1" hidden="1" customWidth="1"/>
    <col min="5137" max="5138" width="15.28515625" style="1" customWidth="1"/>
    <col min="5139" max="5139" width="10.42578125" style="1" customWidth="1"/>
    <col min="5140" max="5140" width="11.42578125" style="1" customWidth="1"/>
    <col min="5141" max="5376" width="8.85546875" style="1"/>
    <col min="5377" max="5377" width="6" style="1" customWidth="1"/>
    <col min="5378" max="5378" width="49" style="1" customWidth="1"/>
    <col min="5379" max="5379" width="10.42578125" style="1" customWidth="1"/>
    <col min="5380" max="5380" width="10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.5703125" style="1" customWidth="1"/>
    <col min="5386" max="5386" width="1.7109375" style="1" customWidth="1"/>
    <col min="5387" max="5390" width="15.28515625" style="1" customWidth="1"/>
    <col min="5391" max="5392" width="0" style="1" hidden="1" customWidth="1"/>
    <col min="5393" max="5394" width="15.28515625" style="1" customWidth="1"/>
    <col min="5395" max="5395" width="10.42578125" style="1" customWidth="1"/>
    <col min="5396" max="5396" width="11.42578125" style="1" customWidth="1"/>
    <col min="5397" max="5632" width="8.85546875" style="1"/>
    <col min="5633" max="5633" width="6" style="1" customWidth="1"/>
    <col min="5634" max="5634" width="49" style="1" customWidth="1"/>
    <col min="5635" max="5635" width="10.42578125" style="1" customWidth="1"/>
    <col min="5636" max="5636" width="10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.5703125" style="1" customWidth="1"/>
    <col min="5642" max="5642" width="1.7109375" style="1" customWidth="1"/>
    <col min="5643" max="5646" width="15.28515625" style="1" customWidth="1"/>
    <col min="5647" max="5648" width="0" style="1" hidden="1" customWidth="1"/>
    <col min="5649" max="5650" width="15.28515625" style="1" customWidth="1"/>
    <col min="5651" max="5651" width="10.42578125" style="1" customWidth="1"/>
    <col min="5652" max="5652" width="11.42578125" style="1" customWidth="1"/>
    <col min="5653" max="5888" width="8.85546875" style="1"/>
    <col min="5889" max="5889" width="6" style="1" customWidth="1"/>
    <col min="5890" max="5890" width="49" style="1" customWidth="1"/>
    <col min="5891" max="5891" width="10.42578125" style="1" customWidth="1"/>
    <col min="5892" max="5892" width="10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.5703125" style="1" customWidth="1"/>
    <col min="5898" max="5898" width="1.7109375" style="1" customWidth="1"/>
    <col min="5899" max="5902" width="15.28515625" style="1" customWidth="1"/>
    <col min="5903" max="5904" width="0" style="1" hidden="1" customWidth="1"/>
    <col min="5905" max="5906" width="15.28515625" style="1" customWidth="1"/>
    <col min="5907" max="5907" width="10.42578125" style="1" customWidth="1"/>
    <col min="5908" max="5908" width="11.42578125" style="1" customWidth="1"/>
    <col min="5909" max="6144" width="8.85546875" style="1"/>
    <col min="6145" max="6145" width="6" style="1" customWidth="1"/>
    <col min="6146" max="6146" width="49" style="1" customWidth="1"/>
    <col min="6147" max="6147" width="10.42578125" style="1" customWidth="1"/>
    <col min="6148" max="6148" width="10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.5703125" style="1" customWidth="1"/>
    <col min="6154" max="6154" width="1.7109375" style="1" customWidth="1"/>
    <col min="6155" max="6158" width="15.28515625" style="1" customWidth="1"/>
    <col min="6159" max="6160" width="0" style="1" hidden="1" customWidth="1"/>
    <col min="6161" max="6162" width="15.28515625" style="1" customWidth="1"/>
    <col min="6163" max="6163" width="10.42578125" style="1" customWidth="1"/>
    <col min="6164" max="6164" width="11.42578125" style="1" customWidth="1"/>
    <col min="6165" max="6400" width="8.85546875" style="1"/>
    <col min="6401" max="6401" width="6" style="1" customWidth="1"/>
    <col min="6402" max="6402" width="49" style="1" customWidth="1"/>
    <col min="6403" max="6403" width="10.42578125" style="1" customWidth="1"/>
    <col min="6404" max="6404" width="10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.5703125" style="1" customWidth="1"/>
    <col min="6410" max="6410" width="1.7109375" style="1" customWidth="1"/>
    <col min="6411" max="6414" width="15.28515625" style="1" customWidth="1"/>
    <col min="6415" max="6416" width="0" style="1" hidden="1" customWidth="1"/>
    <col min="6417" max="6418" width="15.28515625" style="1" customWidth="1"/>
    <col min="6419" max="6419" width="10.42578125" style="1" customWidth="1"/>
    <col min="6420" max="6420" width="11.42578125" style="1" customWidth="1"/>
    <col min="6421" max="6656" width="8.85546875" style="1"/>
    <col min="6657" max="6657" width="6" style="1" customWidth="1"/>
    <col min="6658" max="6658" width="49" style="1" customWidth="1"/>
    <col min="6659" max="6659" width="10.42578125" style="1" customWidth="1"/>
    <col min="6660" max="6660" width="10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.5703125" style="1" customWidth="1"/>
    <col min="6666" max="6666" width="1.7109375" style="1" customWidth="1"/>
    <col min="6667" max="6670" width="15.28515625" style="1" customWidth="1"/>
    <col min="6671" max="6672" width="0" style="1" hidden="1" customWidth="1"/>
    <col min="6673" max="6674" width="15.28515625" style="1" customWidth="1"/>
    <col min="6675" max="6675" width="10.42578125" style="1" customWidth="1"/>
    <col min="6676" max="6676" width="11.42578125" style="1" customWidth="1"/>
    <col min="6677" max="6912" width="8.85546875" style="1"/>
    <col min="6913" max="6913" width="6" style="1" customWidth="1"/>
    <col min="6914" max="6914" width="49" style="1" customWidth="1"/>
    <col min="6915" max="6915" width="10.42578125" style="1" customWidth="1"/>
    <col min="6916" max="6916" width="10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.5703125" style="1" customWidth="1"/>
    <col min="6922" max="6922" width="1.7109375" style="1" customWidth="1"/>
    <col min="6923" max="6926" width="15.28515625" style="1" customWidth="1"/>
    <col min="6927" max="6928" width="0" style="1" hidden="1" customWidth="1"/>
    <col min="6929" max="6930" width="15.28515625" style="1" customWidth="1"/>
    <col min="6931" max="6931" width="10.42578125" style="1" customWidth="1"/>
    <col min="6932" max="6932" width="11.42578125" style="1" customWidth="1"/>
    <col min="6933" max="7168" width="8.85546875" style="1"/>
    <col min="7169" max="7169" width="6" style="1" customWidth="1"/>
    <col min="7170" max="7170" width="49" style="1" customWidth="1"/>
    <col min="7171" max="7171" width="10.42578125" style="1" customWidth="1"/>
    <col min="7172" max="7172" width="10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.5703125" style="1" customWidth="1"/>
    <col min="7178" max="7178" width="1.7109375" style="1" customWidth="1"/>
    <col min="7179" max="7182" width="15.28515625" style="1" customWidth="1"/>
    <col min="7183" max="7184" width="0" style="1" hidden="1" customWidth="1"/>
    <col min="7185" max="7186" width="15.28515625" style="1" customWidth="1"/>
    <col min="7187" max="7187" width="10.42578125" style="1" customWidth="1"/>
    <col min="7188" max="7188" width="11.42578125" style="1" customWidth="1"/>
    <col min="7189" max="7424" width="8.85546875" style="1"/>
    <col min="7425" max="7425" width="6" style="1" customWidth="1"/>
    <col min="7426" max="7426" width="49" style="1" customWidth="1"/>
    <col min="7427" max="7427" width="10.42578125" style="1" customWidth="1"/>
    <col min="7428" max="7428" width="10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.5703125" style="1" customWidth="1"/>
    <col min="7434" max="7434" width="1.7109375" style="1" customWidth="1"/>
    <col min="7435" max="7438" width="15.28515625" style="1" customWidth="1"/>
    <col min="7439" max="7440" width="0" style="1" hidden="1" customWidth="1"/>
    <col min="7441" max="7442" width="15.28515625" style="1" customWidth="1"/>
    <col min="7443" max="7443" width="10.42578125" style="1" customWidth="1"/>
    <col min="7444" max="7444" width="11.42578125" style="1" customWidth="1"/>
    <col min="7445" max="7680" width="8.85546875" style="1"/>
    <col min="7681" max="7681" width="6" style="1" customWidth="1"/>
    <col min="7682" max="7682" width="49" style="1" customWidth="1"/>
    <col min="7683" max="7683" width="10.42578125" style="1" customWidth="1"/>
    <col min="7684" max="7684" width="10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.5703125" style="1" customWidth="1"/>
    <col min="7690" max="7690" width="1.7109375" style="1" customWidth="1"/>
    <col min="7691" max="7694" width="15.28515625" style="1" customWidth="1"/>
    <col min="7695" max="7696" width="0" style="1" hidden="1" customWidth="1"/>
    <col min="7697" max="7698" width="15.28515625" style="1" customWidth="1"/>
    <col min="7699" max="7699" width="10.42578125" style="1" customWidth="1"/>
    <col min="7700" max="7700" width="11.42578125" style="1" customWidth="1"/>
    <col min="7701" max="7936" width="8.85546875" style="1"/>
    <col min="7937" max="7937" width="6" style="1" customWidth="1"/>
    <col min="7938" max="7938" width="49" style="1" customWidth="1"/>
    <col min="7939" max="7939" width="10.42578125" style="1" customWidth="1"/>
    <col min="7940" max="7940" width="10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.5703125" style="1" customWidth="1"/>
    <col min="7946" max="7946" width="1.7109375" style="1" customWidth="1"/>
    <col min="7947" max="7950" width="15.28515625" style="1" customWidth="1"/>
    <col min="7951" max="7952" width="0" style="1" hidden="1" customWidth="1"/>
    <col min="7953" max="7954" width="15.28515625" style="1" customWidth="1"/>
    <col min="7955" max="7955" width="10.42578125" style="1" customWidth="1"/>
    <col min="7956" max="7956" width="11.42578125" style="1" customWidth="1"/>
    <col min="7957" max="8192" width="8.85546875" style="1"/>
    <col min="8193" max="8193" width="6" style="1" customWidth="1"/>
    <col min="8194" max="8194" width="49" style="1" customWidth="1"/>
    <col min="8195" max="8195" width="10.42578125" style="1" customWidth="1"/>
    <col min="8196" max="8196" width="10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.5703125" style="1" customWidth="1"/>
    <col min="8202" max="8202" width="1.7109375" style="1" customWidth="1"/>
    <col min="8203" max="8206" width="15.28515625" style="1" customWidth="1"/>
    <col min="8207" max="8208" width="0" style="1" hidden="1" customWidth="1"/>
    <col min="8209" max="8210" width="15.28515625" style="1" customWidth="1"/>
    <col min="8211" max="8211" width="10.42578125" style="1" customWidth="1"/>
    <col min="8212" max="8212" width="11.42578125" style="1" customWidth="1"/>
    <col min="8213" max="8448" width="8.85546875" style="1"/>
    <col min="8449" max="8449" width="6" style="1" customWidth="1"/>
    <col min="8450" max="8450" width="49" style="1" customWidth="1"/>
    <col min="8451" max="8451" width="10.42578125" style="1" customWidth="1"/>
    <col min="8452" max="8452" width="10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.5703125" style="1" customWidth="1"/>
    <col min="8458" max="8458" width="1.7109375" style="1" customWidth="1"/>
    <col min="8459" max="8462" width="15.28515625" style="1" customWidth="1"/>
    <col min="8463" max="8464" width="0" style="1" hidden="1" customWidth="1"/>
    <col min="8465" max="8466" width="15.28515625" style="1" customWidth="1"/>
    <col min="8467" max="8467" width="10.42578125" style="1" customWidth="1"/>
    <col min="8468" max="8468" width="11.42578125" style="1" customWidth="1"/>
    <col min="8469" max="8704" width="8.85546875" style="1"/>
    <col min="8705" max="8705" width="6" style="1" customWidth="1"/>
    <col min="8706" max="8706" width="49" style="1" customWidth="1"/>
    <col min="8707" max="8707" width="10.42578125" style="1" customWidth="1"/>
    <col min="8708" max="8708" width="10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.5703125" style="1" customWidth="1"/>
    <col min="8714" max="8714" width="1.7109375" style="1" customWidth="1"/>
    <col min="8715" max="8718" width="15.28515625" style="1" customWidth="1"/>
    <col min="8719" max="8720" width="0" style="1" hidden="1" customWidth="1"/>
    <col min="8721" max="8722" width="15.28515625" style="1" customWidth="1"/>
    <col min="8723" max="8723" width="10.42578125" style="1" customWidth="1"/>
    <col min="8724" max="8724" width="11.42578125" style="1" customWidth="1"/>
    <col min="8725" max="8960" width="8.85546875" style="1"/>
    <col min="8961" max="8961" width="6" style="1" customWidth="1"/>
    <col min="8962" max="8962" width="49" style="1" customWidth="1"/>
    <col min="8963" max="8963" width="10.42578125" style="1" customWidth="1"/>
    <col min="8964" max="8964" width="10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.5703125" style="1" customWidth="1"/>
    <col min="8970" max="8970" width="1.7109375" style="1" customWidth="1"/>
    <col min="8971" max="8974" width="15.28515625" style="1" customWidth="1"/>
    <col min="8975" max="8976" width="0" style="1" hidden="1" customWidth="1"/>
    <col min="8977" max="8978" width="15.28515625" style="1" customWidth="1"/>
    <col min="8979" max="8979" width="10.42578125" style="1" customWidth="1"/>
    <col min="8980" max="8980" width="11.42578125" style="1" customWidth="1"/>
    <col min="8981" max="9216" width="8.85546875" style="1"/>
    <col min="9217" max="9217" width="6" style="1" customWidth="1"/>
    <col min="9218" max="9218" width="49" style="1" customWidth="1"/>
    <col min="9219" max="9219" width="10.42578125" style="1" customWidth="1"/>
    <col min="9220" max="9220" width="10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.5703125" style="1" customWidth="1"/>
    <col min="9226" max="9226" width="1.7109375" style="1" customWidth="1"/>
    <col min="9227" max="9230" width="15.28515625" style="1" customWidth="1"/>
    <col min="9231" max="9232" width="0" style="1" hidden="1" customWidth="1"/>
    <col min="9233" max="9234" width="15.28515625" style="1" customWidth="1"/>
    <col min="9235" max="9235" width="10.42578125" style="1" customWidth="1"/>
    <col min="9236" max="9236" width="11.42578125" style="1" customWidth="1"/>
    <col min="9237" max="9472" width="8.85546875" style="1"/>
    <col min="9473" max="9473" width="6" style="1" customWidth="1"/>
    <col min="9474" max="9474" width="49" style="1" customWidth="1"/>
    <col min="9475" max="9475" width="10.42578125" style="1" customWidth="1"/>
    <col min="9476" max="9476" width="10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.5703125" style="1" customWidth="1"/>
    <col min="9482" max="9482" width="1.7109375" style="1" customWidth="1"/>
    <col min="9483" max="9486" width="15.28515625" style="1" customWidth="1"/>
    <col min="9487" max="9488" width="0" style="1" hidden="1" customWidth="1"/>
    <col min="9489" max="9490" width="15.28515625" style="1" customWidth="1"/>
    <col min="9491" max="9491" width="10.42578125" style="1" customWidth="1"/>
    <col min="9492" max="9492" width="11.42578125" style="1" customWidth="1"/>
    <col min="9493" max="9728" width="8.85546875" style="1"/>
    <col min="9729" max="9729" width="6" style="1" customWidth="1"/>
    <col min="9730" max="9730" width="49" style="1" customWidth="1"/>
    <col min="9731" max="9731" width="10.42578125" style="1" customWidth="1"/>
    <col min="9732" max="9732" width="10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.5703125" style="1" customWidth="1"/>
    <col min="9738" max="9738" width="1.7109375" style="1" customWidth="1"/>
    <col min="9739" max="9742" width="15.28515625" style="1" customWidth="1"/>
    <col min="9743" max="9744" width="0" style="1" hidden="1" customWidth="1"/>
    <col min="9745" max="9746" width="15.28515625" style="1" customWidth="1"/>
    <col min="9747" max="9747" width="10.42578125" style="1" customWidth="1"/>
    <col min="9748" max="9748" width="11.42578125" style="1" customWidth="1"/>
    <col min="9749" max="9984" width="8.85546875" style="1"/>
    <col min="9985" max="9985" width="6" style="1" customWidth="1"/>
    <col min="9986" max="9986" width="49" style="1" customWidth="1"/>
    <col min="9987" max="9987" width="10.42578125" style="1" customWidth="1"/>
    <col min="9988" max="9988" width="10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.5703125" style="1" customWidth="1"/>
    <col min="9994" max="9994" width="1.7109375" style="1" customWidth="1"/>
    <col min="9995" max="9998" width="15.28515625" style="1" customWidth="1"/>
    <col min="9999" max="10000" width="0" style="1" hidden="1" customWidth="1"/>
    <col min="10001" max="10002" width="15.28515625" style="1" customWidth="1"/>
    <col min="10003" max="10003" width="10.42578125" style="1" customWidth="1"/>
    <col min="10004" max="10004" width="11.42578125" style="1" customWidth="1"/>
    <col min="10005" max="10240" width="8.85546875" style="1"/>
    <col min="10241" max="10241" width="6" style="1" customWidth="1"/>
    <col min="10242" max="10242" width="49" style="1" customWidth="1"/>
    <col min="10243" max="10243" width="10.42578125" style="1" customWidth="1"/>
    <col min="10244" max="10244" width="10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.5703125" style="1" customWidth="1"/>
    <col min="10250" max="10250" width="1.7109375" style="1" customWidth="1"/>
    <col min="10251" max="10254" width="15.28515625" style="1" customWidth="1"/>
    <col min="10255" max="10256" width="0" style="1" hidden="1" customWidth="1"/>
    <col min="10257" max="10258" width="15.28515625" style="1" customWidth="1"/>
    <col min="10259" max="10259" width="10.42578125" style="1" customWidth="1"/>
    <col min="10260" max="10260" width="11.42578125" style="1" customWidth="1"/>
    <col min="10261" max="10496" width="8.85546875" style="1"/>
    <col min="10497" max="10497" width="6" style="1" customWidth="1"/>
    <col min="10498" max="10498" width="49" style="1" customWidth="1"/>
    <col min="10499" max="10499" width="10.42578125" style="1" customWidth="1"/>
    <col min="10500" max="10500" width="10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.5703125" style="1" customWidth="1"/>
    <col min="10506" max="10506" width="1.7109375" style="1" customWidth="1"/>
    <col min="10507" max="10510" width="15.28515625" style="1" customWidth="1"/>
    <col min="10511" max="10512" width="0" style="1" hidden="1" customWidth="1"/>
    <col min="10513" max="10514" width="15.28515625" style="1" customWidth="1"/>
    <col min="10515" max="10515" width="10.42578125" style="1" customWidth="1"/>
    <col min="10516" max="10516" width="11.42578125" style="1" customWidth="1"/>
    <col min="10517" max="10752" width="8.85546875" style="1"/>
    <col min="10753" max="10753" width="6" style="1" customWidth="1"/>
    <col min="10754" max="10754" width="49" style="1" customWidth="1"/>
    <col min="10755" max="10755" width="10.42578125" style="1" customWidth="1"/>
    <col min="10756" max="10756" width="10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.5703125" style="1" customWidth="1"/>
    <col min="10762" max="10762" width="1.7109375" style="1" customWidth="1"/>
    <col min="10763" max="10766" width="15.28515625" style="1" customWidth="1"/>
    <col min="10767" max="10768" width="0" style="1" hidden="1" customWidth="1"/>
    <col min="10769" max="10770" width="15.28515625" style="1" customWidth="1"/>
    <col min="10771" max="10771" width="10.42578125" style="1" customWidth="1"/>
    <col min="10772" max="10772" width="11.42578125" style="1" customWidth="1"/>
    <col min="10773" max="11008" width="8.85546875" style="1"/>
    <col min="11009" max="11009" width="6" style="1" customWidth="1"/>
    <col min="11010" max="11010" width="49" style="1" customWidth="1"/>
    <col min="11011" max="11011" width="10.42578125" style="1" customWidth="1"/>
    <col min="11012" max="11012" width="10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.5703125" style="1" customWidth="1"/>
    <col min="11018" max="11018" width="1.7109375" style="1" customWidth="1"/>
    <col min="11019" max="11022" width="15.28515625" style="1" customWidth="1"/>
    <col min="11023" max="11024" width="0" style="1" hidden="1" customWidth="1"/>
    <col min="11025" max="11026" width="15.28515625" style="1" customWidth="1"/>
    <col min="11027" max="11027" width="10.42578125" style="1" customWidth="1"/>
    <col min="11028" max="11028" width="11.42578125" style="1" customWidth="1"/>
    <col min="11029" max="11264" width="8.85546875" style="1"/>
    <col min="11265" max="11265" width="6" style="1" customWidth="1"/>
    <col min="11266" max="11266" width="49" style="1" customWidth="1"/>
    <col min="11267" max="11267" width="10.42578125" style="1" customWidth="1"/>
    <col min="11268" max="11268" width="10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.5703125" style="1" customWidth="1"/>
    <col min="11274" max="11274" width="1.7109375" style="1" customWidth="1"/>
    <col min="11275" max="11278" width="15.28515625" style="1" customWidth="1"/>
    <col min="11279" max="11280" width="0" style="1" hidden="1" customWidth="1"/>
    <col min="11281" max="11282" width="15.28515625" style="1" customWidth="1"/>
    <col min="11283" max="11283" width="10.42578125" style="1" customWidth="1"/>
    <col min="11284" max="11284" width="11.42578125" style="1" customWidth="1"/>
    <col min="11285" max="11520" width="8.85546875" style="1"/>
    <col min="11521" max="11521" width="6" style="1" customWidth="1"/>
    <col min="11522" max="11522" width="49" style="1" customWidth="1"/>
    <col min="11523" max="11523" width="10.42578125" style="1" customWidth="1"/>
    <col min="11524" max="11524" width="10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.5703125" style="1" customWidth="1"/>
    <col min="11530" max="11530" width="1.7109375" style="1" customWidth="1"/>
    <col min="11531" max="11534" width="15.28515625" style="1" customWidth="1"/>
    <col min="11535" max="11536" width="0" style="1" hidden="1" customWidth="1"/>
    <col min="11537" max="11538" width="15.28515625" style="1" customWidth="1"/>
    <col min="11539" max="11539" width="10.42578125" style="1" customWidth="1"/>
    <col min="11540" max="11540" width="11.42578125" style="1" customWidth="1"/>
    <col min="11541" max="11776" width="8.85546875" style="1"/>
    <col min="11777" max="11777" width="6" style="1" customWidth="1"/>
    <col min="11778" max="11778" width="49" style="1" customWidth="1"/>
    <col min="11779" max="11779" width="10.42578125" style="1" customWidth="1"/>
    <col min="11780" max="11780" width="10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.5703125" style="1" customWidth="1"/>
    <col min="11786" max="11786" width="1.7109375" style="1" customWidth="1"/>
    <col min="11787" max="11790" width="15.28515625" style="1" customWidth="1"/>
    <col min="11791" max="11792" width="0" style="1" hidden="1" customWidth="1"/>
    <col min="11793" max="11794" width="15.28515625" style="1" customWidth="1"/>
    <col min="11795" max="11795" width="10.42578125" style="1" customWidth="1"/>
    <col min="11796" max="11796" width="11.42578125" style="1" customWidth="1"/>
    <col min="11797" max="12032" width="8.85546875" style="1"/>
    <col min="12033" max="12033" width="6" style="1" customWidth="1"/>
    <col min="12034" max="12034" width="49" style="1" customWidth="1"/>
    <col min="12035" max="12035" width="10.42578125" style="1" customWidth="1"/>
    <col min="12036" max="12036" width="10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.5703125" style="1" customWidth="1"/>
    <col min="12042" max="12042" width="1.7109375" style="1" customWidth="1"/>
    <col min="12043" max="12046" width="15.28515625" style="1" customWidth="1"/>
    <col min="12047" max="12048" width="0" style="1" hidden="1" customWidth="1"/>
    <col min="12049" max="12050" width="15.28515625" style="1" customWidth="1"/>
    <col min="12051" max="12051" width="10.42578125" style="1" customWidth="1"/>
    <col min="12052" max="12052" width="11.42578125" style="1" customWidth="1"/>
    <col min="12053" max="12288" width="8.85546875" style="1"/>
    <col min="12289" max="12289" width="6" style="1" customWidth="1"/>
    <col min="12290" max="12290" width="49" style="1" customWidth="1"/>
    <col min="12291" max="12291" width="10.42578125" style="1" customWidth="1"/>
    <col min="12292" max="12292" width="10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.5703125" style="1" customWidth="1"/>
    <col min="12298" max="12298" width="1.7109375" style="1" customWidth="1"/>
    <col min="12299" max="12302" width="15.28515625" style="1" customWidth="1"/>
    <col min="12303" max="12304" width="0" style="1" hidden="1" customWidth="1"/>
    <col min="12305" max="12306" width="15.28515625" style="1" customWidth="1"/>
    <col min="12307" max="12307" width="10.42578125" style="1" customWidth="1"/>
    <col min="12308" max="12308" width="11.42578125" style="1" customWidth="1"/>
    <col min="12309" max="12544" width="8.85546875" style="1"/>
    <col min="12545" max="12545" width="6" style="1" customWidth="1"/>
    <col min="12546" max="12546" width="49" style="1" customWidth="1"/>
    <col min="12547" max="12547" width="10.42578125" style="1" customWidth="1"/>
    <col min="12548" max="12548" width="10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.5703125" style="1" customWidth="1"/>
    <col min="12554" max="12554" width="1.7109375" style="1" customWidth="1"/>
    <col min="12555" max="12558" width="15.28515625" style="1" customWidth="1"/>
    <col min="12559" max="12560" width="0" style="1" hidden="1" customWidth="1"/>
    <col min="12561" max="12562" width="15.28515625" style="1" customWidth="1"/>
    <col min="12563" max="12563" width="10.42578125" style="1" customWidth="1"/>
    <col min="12564" max="12564" width="11.42578125" style="1" customWidth="1"/>
    <col min="12565" max="12800" width="8.85546875" style="1"/>
    <col min="12801" max="12801" width="6" style="1" customWidth="1"/>
    <col min="12802" max="12802" width="49" style="1" customWidth="1"/>
    <col min="12803" max="12803" width="10.42578125" style="1" customWidth="1"/>
    <col min="12804" max="12804" width="10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.5703125" style="1" customWidth="1"/>
    <col min="12810" max="12810" width="1.7109375" style="1" customWidth="1"/>
    <col min="12811" max="12814" width="15.28515625" style="1" customWidth="1"/>
    <col min="12815" max="12816" width="0" style="1" hidden="1" customWidth="1"/>
    <col min="12817" max="12818" width="15.28515625" style="1" customWidth="1"/>
    <col min="12819" max="12819" width="10.42578125" style="1" customWidth="1"/>
    <col min="12820" max="12820" width="11.42578125" style="1" customWidth="1"/>
    <col min="12821" max="13056" width="8.85546875" style="1"/>
    <col min="13057" max="13057" width="6" style="1" customWidth="1"/>
    <col min="13058" max="13058" width="49" style="1" customWidth="1"/>
    <col min="13059" max="13059" width="10.42578125" style="1" customWidth="1"/>
    <col min="13060" max="13060" width="10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.5703125" style="1" customWidth="1"/>
    <col min="13066" max="13066" width="1.7109375" style="1" customWidth="1"/>
    <col min="13067" max="13070" width="15.28515625" style="1" customWidth="1"/>
    <col min="13071" max="13072" width="0" style="1" hidden="1" customWidth="1"/>
    <col min="13073" max="13074" width="15.28515625" style="1" customWidth="1"/>
    <col min="13075" max="13075" width="10.42578125" style="1" customWidth="1"/>
    <col min="13076" max="13076" width="11.42578125" style="1" customWidth="1"/>
    <col min="13077" max="13312" width="8.85546875" style="1"/>
    <col min="13313" max="13313" width="6" style="1" customWidth="1"/>
    <col min="13314" max="13314" width="49" style="1" customWidth="1"/>
    <col min="13315" max="13315" width="10.42578125" style="1" customWidth="1"/>
    <col min="13316" max="13316" width="10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.5703125" style="1" customWidth="1"/>
    <col min="13322" max="13322" width="1.7109375" style="1" customWidth="1"/>
    <col min="13323" max="13326" width="15.28515625" style="1" customWidth="1"/>
    <col min="13327" max="13328" width="0" style="1" hidden="1" customWidth="1"/>
    <col min="13329" max="13330" width="15.28515625" style="1" customWidth="1"/>
    <col min="13331" max="13331" width="10.42578125" style="1" customWidth="1"/>
    <col min="13332" max="13332" width="11.42578125" style="1" customWidth="1"/>
    <col min="13333" max="13568" width="8.85546875" style="1"/>
    <col min="13569" max="13569" width="6" style="1" customWidth="1"/>
    <col min="13570" max="13570" width="49" style="1" customWidth="1"/>
    <col min="13571" max="13571" width="10.42578125" style="1" customWidth="1"/>
    <col min="13572" max="13572" width="10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.5703125" style="1" customWidth="1"/>
    <col min="13578" max="13578" width="1.7109375" style="1" customWidth="1"/>
    <col min="13579" max="13582" width="15.28515625" style="1" customWidth="1"/>
    <col min="13583" max="13584" width="0" style="1" hidden="1" customWidth="1"/>
    <col min="13585" max="13586" width="15.28515625" style="1" customWidth="1"/>
    <col min="13587" max="13587" width="10.42578125" style="1" customWidth="1"/>
    <col min="13588" max="13588" width="11.42578125" style="1" customWidth="1"/>
    <col min="13589" max="13824" width="8.85546875" style="1"/>
    <col min="13825" max="13825" width="6" style="1" customWidth="1"/>
    <col min="13826" max="13826" width="49" style="1" customWidth="1"/>
    <col min="13827" max="13827" width="10.42578125" style="1" customWidth="1"/>
    <col min="13828" max="13828" width="10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.5703125" style="1" customWidth="1"/>
    <col min="13834" max="13834" width="1.7109375" style="1" customWidth="1"/>
    <col min="13835" max="13838" width="15.28515625" style="1" customWidth="1"/>
    <col min="13839" max="13840" width="0" style="1" hidden="1" customWidth="1"/>
    <col min="13841" max="13842" width="15.28515625" style="1" customWidth="1"/>
    <col min="13843" max="13843" width="10.42578125" style="1" customWidth="1"/>
    <col min="13844" max="13844" width="11.42578125" style="1" customWidth="1"/>
    <col min="13845" max="14080" width="8.85546875" style="1"/>
    <col min="14081" max="14081" width="6" style="1" customWidth="1"/>
    <col min="14082" max="14082" width="49" style="1" customWidth="1"/>
    <col min="14083" max="14083" width="10.42578125" style="1" customWidth="1"/>
    <col min="14084" max="14084" width="10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.5703125" style="1" customWidth="1"/>
    <col min="14090" max="14090" width="1.7109375" style="1" customWidth="1"/>
    <col min="14091" max="14094" width="15.28515625" style="1" customWidth="1"/>
    <col min="14095" max="14096" width="0" style="1" hidden="1" customWidth="1"/>
    <col min="14097" max="14098" width="15.28515625" style="1" customWidth="1"/>
    <col min="14099" max="14099" width="10.42578125" style="1" customWidth="1"/>
    <col min="14100" max="14100" width="11.42578125" style="1" customWidth="1"/>
    <col min="14101" max="14336" width="8.85546875" style="1"/>
    <col min="14337" max="14337" width="6" style="1" customWidth="1"/>
    <col min="14338" max="14338" width="49" style="1" customWidth="1"/>
    <col min="14339" max="14339" width="10.42578125" style="1" customWidth="1"/>
    <col min="14340" max="14340" width="10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.5703125" style="1" customWidth="1"/>
    <col min="14346" max="14346" width="1.7109375" style="1" customWidth="1"/>
    <col min="14347" max="14350" width="15.28515625" style="1" customWidth="1"/>
    <col min="14351" max="14352" width="0" style="1" hidden="1" customWidth="1"/>
    <col min="14353" max="14354" width="15.28515625" style="1" customWidth="1"/>
    <col min="14355" max="14355" width="10.42578125" style="1" customWidth="1"/>
    <col min="14356" max="14356" width="11.42578125" style="1" customWidth="1"/>
    <col min="14357" max="14592" width="8.85546875" style="1"/>
    <col min="14593" max="14593" width="6" style="1" customWidth="1"/>
    <col min="14594" max="14594" width="49" style="1" customWidth="1"/>
    <col min="14595" max="14595" width="10.42578125" style="1" customWidth="1"/>
    <col min="14596" max="14596" width="10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.5703125" style="1" customWidth="1"/>
    <col min="14602" max="14602" width="1.7109375" style="1" customWidth="1"/>
    <col min="14603" max="14606" width="15.28515625" style="1" customWidth="1"/>
    <col min="14607" max="14608" width="0" style="1" hidden="1" customWidth="1"/>
    <col min="14609" max="14610" width="15.28515625" style="1" customWidth="1"/>
    <col min="14611" max="14611" width="10.42578125" style="1" customWidth="1"/>
    <col min="14612" max="14612" width="11.42578125" style="1" customWidth="1"/>
    <col min="14613" max="14848" width="8.85546875" style="1"/>
    <col min="14849" max="14849" width="6" style="1" customWidth="1"/>
    <col min="14850" max="14850" width="49" style="1" customWidth="1"/>
    <col min="14851" max="14851" width="10.42578125" style="1" customWidth="1"/>
    <col min="14852" max="14852" width="10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.5703125" style="1" customWidth="1"/>
    <col min="14858" max="14858" width="1.7109375" style="1" customWidth="1"/>
    <col min="14859" max="14862" width="15.28515625" style="1" customWidth="1"/>
    <col min="14863" max="14864" width="0" style="1" hidden="1" customWidth="1"/>
    <col min="14865" max="14866" width="15.28515625" style="1" customWidth="1"/>
    <col min="14867" max="14867" width="10.42578125" style="1" customWidth="1"/>
    <col min="14868" max="14868" width="11.42578125" style="1" customWidth="1"/>
    <col min="14869" max="15104" width="8.85546875" style="1"/>
    <col min="15105" max="15105" width="6" style="1" customWidth="1"/>
    <col min="15106" max="15106" width="49" style="1" customWidth="1"/>
    <col min="15107" max="15107" width="10.42578125" style="1" customWidth="1"/>
    <col min="15108" max="15108" width="10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.5703125" style="1" customWidth="1"/>
    <col min="15114" max="15114" width="1.7109375" style="1" customWidth="1"/>
    <col min="15115" max="15118" width="15.28515625" style="1" customWidth="1"/>
    <col min="15119" max="15120" width="0" style="1" hidden="1" customWidth="1"/>
    <col min="15121" max="15122" width="15.28515625" style="1" customWidth="1"/>
    <col min="15123" max="15123" width="10.42578125" style="1" customWidth="1"/>
    <col min="15124" max="15124" width="11.42578125" style="1" customWidth="1"/>
    <col min="15125" max="15360" width="8.85546875" style="1"/>
    <col min="15361" max="15361" width="6" style="1" customWidth="1"/>
    <col min="15362" max="15362" width="49" style="1" customWidth="1"/>
    <col min="15363" max="15363" width="10.42578125" style="1" customWidth="1"/>
    <col min="15364" max="15364" width="10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.5703125" style="1" customWidth="1"/>
    <col min="15370" max="15370" width="1.7109375" style="1" customWidth="1"/>
    <col min="15371" max="15374" width="15.28515625" style="1" customWidth="1"/>
    <col min="15375" max="15376" width="0" style="1" hidden="1" customWidth="1"/>
    <col min="15377" max="15378" width="15.28515625" style="1" customWidth="1"/>
    <col min="15379" max="15379" width="10.42578125" style="1" customWidth="1"/>
    <col min="15380" max="15380" width="11.42578125" style="1" customWidth="1"/>
    <col min="15381" max="15616" width="8.85546875" style="1"/>
    <col min="15617" max="15617" width="6" style="1" customWidth="1"/>
    <col min="15618" max="15618" width="49" style="1" customWidth="1"/>
    <col min="15619" max="15619" width="10.42578125" style="1" customWidth="1"/>
    <col min="15620" max="15620" width="10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.5703125" style="1" customWidth="1"/>
    <col min="15626" max="15626" width="1.7109375" style="1" customWidth="1"/>
    <col min="15627" max="15630" width="15.28515625" style="1" customWidth="1"/>
    <col min="15631" max="15632" width="0" style="1" hidden="1" customWidth="1"/>
    <col min="15633" max="15634" width="15.28515625" style="1" customWidth="1"/>
    <col min="15635" max="15635" width="10.42578125" style="1" customWidth="1"/>
    <col min="15636" max="15636" width="11.42578125" style="1" customWidth="1"/>
    <col min="15637" max="15872" width="8.85546875" style="1"/>
    <col min="15873" max="15873" width="6" style="1" customWidth="1"/>
    <col min="15874" max="15874" width="49" style="1" customWidth="1"/>
    <col min="15875" max="15875" width="10.42578125" style="1" customWidth="1"/>
    <col min="15876" max="15876" width="10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.5703125" style="1" customWidth="1"/>
    <col min="15882" max="15882" width="1.7109375" style="1" customWidth="1"/>
    <col min="15883" max="15886" width="15.28515625" style="1" customWidth="1"/>
    <col min="15887" max="15888" width="0" style="1" hidden="1" customWidth="1"/>
    <col min="15889" max="15890" width="15.28515625" style="1" customWidth="1"/>
    <col min="15891" max="15891" width="10.42578125" style="1" customWidth="1"/>
    <col min="15892" max="15892" width="11.42578125" style="1" customWidth="1"/>
    <col min="15893" max="16128" width="8.85546875" style="1"/>
    <col min="16129" max="16129" width="6" style="1" customWidth="1"/>
    <col min="16130" max="16130" width="49" style="1" customWidth="1"/>
    <col min="16131" max="16131" width="10.42578125" style="1" customWidth="1"/>
    <col min="16132" max="16132" width="10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.5703125" style="1" customWidth="1"/>
    <col min="16138" max="16138" width="1.7109375" style="1" customWidth="1"/>
    <col min="16139" max="16142" width="15.28515625" style="1" customWidth="1"/>
    <col min="16143" max="16144" width="0" style="1" hidden="1" customWidth="1"/>
    <col min="16145" max="16146" width="15.28515625" style="1" customWidth="1"/>
    <col min="16147" max="16147" width="10.42578125" style="1" customWidth="1"/>
    <col min="16148" max="16148" width="11.42578125" style="1" customWidth="1"/>
    <col min="16149" max="16384" width="8.85546875" style="1"/>
  </cols>
  <sheetData>
    <row r="1" spans="1:20" ht="21.75" hidden="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</row>
    <row r="2" spans="1:20" ht="15.75" x14ac:dyDescent="0.25">
      <c r="A2" s="100" t="s">
        <v>125</v>
      </c>
      <c r="B2" s="100"/>
      <c r="C2" s="100"/>
      <c r="D2" s="100"/>
      <c r="E2" s="100"/>
      <c r="F2" s="100"/>
      <c r="G2" s="100"/>
      <c r="H2" s="100"/>
    </row>
    <row r="3" spans="1:20" x14ac:dyDescent="0.2">
      <c r="B3" s="12"/>
      <c r="C3" s="12"/>
      <c r="D3" s="12"/>
      <c r="E3" s="12"/>
      <c r="F3" s="12"/>
      <c r="G3" s="12"/>
      <c r="H3" s="12"/>
    </row>
    <row r="4" spans="1:20" ht="14.45" customHeight="1" x14ac:dyDescent="0.2">
      <c r="A4" s="94" t="s">
        <v>130</v>
      </c>
      <c r="B4" s="94"/>
      <c r="C4" s="94"/>
      <c r="D4" s="94"/>
      <c r="E4" s="94"/>
      <c r="F4" s="94"/>
      <c r="G4" s="94"/>
      <c r="H4" s="94"/>
    </row>
    <row r="5" spans="1:20" x14ac:dyDescent="0.2">
      <c r="B5" s="95" t="s">
        <v>1</v>
      </c>
      <c r="C5" s="95"/>
      <c r="D5" s="95"/>
      <c r="E5" s="95"/>
      <c r="F5" s="95"/>
      <c r="G5" s="95"/>
      <c r="H5" s="95"/>
    </row>
    <row r="6" spans="1:20" x14ac:dyDescent="0.2">
      <c r="H6" s="80" t="s">
        <v>41</v>
      </c>
    </row>
    <row r="7" spans="1:20" ht="15.75" customHeight="1" x14ac:dyDescent="0.2">
      <c r="A7" s="90" t="s">
        <v>2</v>
      </c>
      <c r="B7" s="90" t="s">
        <v>3</v>
      </c>
      <c r="C7" s="90" t="s">
        <v>127</v>
      </c>
      <c r="D7" s="96" t="s">
        <v>129</v>
      </c>
      <c r="E7" s="98" t="s">
        <v>40</v>
      </c>
      <c r="F7" s="99"/>
      <c r="G7" s="90" t="s">
        <v>128</v>
      </c>
      <c r="H7" s="90" t="s">
        <v>4</v>
      </c>
      <c r="K7" s="86" t="s">
        <v>120</v>
      </c>
      <c r="L7" s="87"/>
      <c r="M7" s="88" t="s">
        <v>121</v>
      </c>
      <c r="N7" s="89"/>
      <c r="O7" s="86" t="s">
        <v>122</v>
      </c>
      <c r="P7" s="87"/>
      <c r="Q7" s="86" t="s">
        <v>123</v>
      </c>
      <c r="R7" s="87"/>
    </row>
    <row r="8" spans="1:20" ht="60" customHeight="1" x14ac:dyDescent="0.2">
      <c r="A8" s="91"/>
      <c r="B8" s="91"/>
      <c r="C8" s="91"/>
      <c r="D8" s="97"/>
      <c r="E8" s="15" t="s">
        <v>49</v>
      </c>
      <c r="F8" s="15" t="s">
        <v>50</v>
      </c>
      <c r="G8" s="91"/>
      <c r="H8" s="91"/>
      <c r="K8" s="14" t="s">
        <v>45</v>
      </c>
      <c r="L8" s="51" t="s">
        <v>46</v>
      </c>
      <c r="M8" s="52" t="s">
        <v>45</v>
      </c>
      <c r="N8" s="53" t="s">
        <v>46</v>
      </c>
      <c r="O8" s="52" t="s">
        <v>45</v>
      </c>
      <c r="P8" s="53" t="s">
        <v>46</v>
      </c>
      <c r="Q8" s="54" t="s">
        <v>45</v>
      </c>
      <c r="R8" s="14" t="s">
        <v>46</v>
      </c>
    </row>
    <row r="9" spans="1:20" s="3" customFormat="1" ht="15" customHeight="1" x14ac:dyDescent="0.25">
      <c r="A9" s="16">
        <v>1</v>
      </c>
      <c r="B9" s="16">
        <v>2</v>
      </c>
      <c r="C9" s="16">
        <v>3</v>
      </c>
      <c r="D9" s="16" t="s">
        <v>51</v>
      </c>
      <c r="E9" s="16">
        <v>5</v>
      </c>
      <c r="F9" s="16">
        <v>6</v>
      </c>
      <c r="G9" s="16" t="s">
        <v>52</v>
      </c>
      <c r="H9" s="16">
        <v>8</v>
      </c>
      <c r="K9" s="6">
        <v>5</v>
      </c>
      <c r="L9" s="55">
        <v>6</v>
      </c>
      <c r="M9" s="56">
        <v>5</v>
      </c>
      <c r="N9" s="57">
        <v>6</v>
      </c>
      <c r="O9" s="56">
        <v>5</v>
      </c>
      <c r="P9" s="57">
        <v>6</v>
      </c>
      <c r="Q9" s="58">
        <v>5</v>
      </c>
      <c r="R9" s="6">
        <v>6</v>
      </c>
    </row>
    <row r="10" spans="1:20" s="5" customFormat="1" x14ac:dyDescent="0.15">
      <c r="A10" s="17"/>
      <c r="B10" s="18" t="s">
        <v>5</v>
      </c>
      <c r="C10" s="19">
        <f>C12+C15+C19+C20+C23+C24+C28+C34+C35+C41+C42+C43+C47+C48+C49+C50+C55+C56+C64+C65+C66+C67+C71+C72</f>
        <v>29879.65912</v>
      </c>
      <c r="D10" s="19">
        <f>D12+D15+D19+D20+D23+D24+D28+D34+D35+D41+D42+D43+D47+D48+D49+D50+D55+D56+D64+D65+D66+D67+D71+D72</f>
        <v>3016.2990199999999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3016.2990199999999</v>
      </c>
      <c r="G10" s="19">
        <f>G12+G15+G19+G20+G23+G24+G28+G34+G35+G41+G42+G43+G47+G48+G49+G50+G55+G56+G64+G65+G66+G67+G71+G72</f>
        <v>-26863.360100000002</v>
      </c>
      <c r="H10" s="20"/>
      <c r="I10" s="13"/>
      <c r="J10" s="75"/>
      <c r="K10" s="19">
        <f t="shared" ref="K10:R10" si="0">K12+K15+K19+K20+K23+K24+K28+K34+K35+K41+K42+K43+K47+K48+K49+K50+K55+K56+K64+K65+K66+K67+K71+K72</f>
        <v>0</v>
      </c>
      <c r="L10" s="59">
        <f t="shared" si="0"/>
        <v>3016.2990199999999</v>
      </c>
      <c r="M10" s="60">
        <f t="shared" si="0"/>
        <v>0</v>
      </c>
      <c r="N10" s="61">
        <f t="shared" si="0"/>
        <v>0</v>
      </c>
      <c r="O10" s="60">
        <f t="shared" si="0"/>
        <v>0</v>
      </c>
      <c r="P10" s="61">
        <f t="shared" si="0"/>
        <v>0</v>
      </c>
      <c r="Q10" s="62">
        <f t="shared" si="0"/>
        <v>0</v>
      </c>
      <c r="R10" s="62">
        <f t="shared" si="0"/>
        <v>0</v>
      </c>
      <c r="S10" s="81"/>
      <c r="T10" s="81"/>
    </row>
    <row r="11" spans="1:20" s="3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75"/>
      <c r="K11" s="23"/>
      <c r="L11" s="63"/>
      <c r="M11" s="64"/>
      <c r="N11" s="65"/>
      <c r="O11" s="64"/>
      <c r="P11" s="65"/>
      <c r="Q11" s="66"/>
      <c r="R11" s="23"/>
    </row>
    <row r="12" spans="1:20" s="7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1">D12-C12</f>
        <v>0</v>
      </c>
      <c r="H12" s="27"/>
      <c r="J12" s="75"/>
      <c r="K12" s="19">
        <f t="shared" ref="K12:R12" si="2">K13+K14</f>
        <v>0</v>
      </c>
      <c r="L12" s="59">
        <f t="shared" si="2"/>
        <v>0</v>
      </c>
      <c r="M12" s="60">
        <f t="shared" si="2"/>
        <v>0</v>
      </c>
      <c r="N12" s="61">
        <f t="shared" si="2"/>
        <v>0</v>
      </c>
      <c r="O12" s="60">
        <f t="shared" si="2"/>
        <v>0</v>
      </c>
      <c r="P12" s="61">
        <f t="shared" si="2"/>
        <v>0</v>
      </c>
      <c r="Q12" s="62">
        <f t="shared" si="2"/>
        <v>0</v>
      </c>
      <c r="R12" s="19">
        <f t="shared" si="2"/>
        <v>0</v>
      </c>
    </row>
    <row r="13" spans="1:20" s="7" customFormat="1" ht="18" customHeight="1" x14ac:dyDescent="0.2">
      <c r="A13" s="28" t="s">
        <v>53</v>
      </c>
      <c r="B13" s="29" t="s">
        <v>54</v>
      </c>
      <c r="C13" s="30">
        <f>'[1]801 Адм-ция ГП'!C13+'[1]852 КУМИ ГП'!C13+'[1]853 Сов.деп.'!C13+'[1]855 ЖКХ ГП'!C13</f>
        <v>0</v>
      </c>
      <c r="D13" s="31">
        <f>E13+F13</f>
        <v>0</v>
      </c>
      <c r="E13" s="30">
        <f>K13+M13+O13+Q13</f>
        <v>0</v>
      </c>
      <c r="F13" s="30">
        <f>L13+N13+P13+R13</f>
        <v>0</v>
      </c>
      <c r="G13" s="31">
        <f t="shared" si="1"/>
        <v>0</v>
      </c>
      <c r="H13" s="27"/>
      <c r="J13" s="75"/>
      <c r="K13" s="30">
        <f>'[1]801 Адм-ция ГП'!E13</f>
        <v>0</v>
      </c>
      <c r="L13" s="67">
        <f>'[1]801 Адм-ция ГП'!F13</f>
        <v>0</v>
      </c>
      <c r="M13" s="68">
        <f>'[1]852 КУМИ ГП'!E13</f>
        <v>0</v>
      </c>
      <c r="N13" s="69">
        <f>'[1]852 КУМИ ГП'!F13</f>
        <v>0</v>
      </c>
      <c r="O13" s="68">
        <f>'[1]853 Сов.деп.'!E13</f>
        <v>0</v>
      </c>
      <c r="P13" s="69">
        <f>'[1]853 Сов.деп.'!F13</f>
        <v>0</v>
      </c>
      <c r="Q13" s="70">
        <f>'[1]855 ЖКХ ГП'!E13</f>
        <v>0</v>
      </c>
      <c r="R13" s="30">
        <f>'[1]855 ЖКХ ГП'!F13</f>
        <v>0</v>
      </c>
    </row>
    <row r="14" spans="1:20" s="7" customFormat="1" ht="25.5" x14ac:dyDescent="0.2">
      <c r="A14" s="28" t="s">
        <v>55</v>
      </c>
      <c r="B14" s="29" t="s">
        <v>56</v>
      </c>
      <c r="C14" s="30">
        <f>'[1]801 Адм-ция ГП'!C14+'[1]852 КУМИ ГП'!C14+'[1]853 Сов.деп.'!C14+'[1]855 ЖКХ ГП'!C14</f>
        <v>0</v>
      </c>
      <c r="D14" s="31">
        <f>E14+F14</f>
        <v>0</v>
      </c>
      <c r="E14" s="30">
        <f>K14+M14+O14+Q14</f>
        <v>0</v>
      </c>
      <c r="F14" s="30">
        <f>L14+N14+P14+R14</f>
        <v>0</v>
      </c>
      <c r="G14" s="31">
        <f t="shared" si="1"/>
        <v>0</v>
      </c>
      <c r="H14" s="27"/>
      <c r="J14" s="75"/>
      <c r="K14" s="30">
        <f>'[1]801 Адм-ция ГП'!E14</f>
        <v>0</v>
      </c>
      <c r="L14" s="67">
        <f>'[1]801 Адм-ция ГП'!F14</f>
        <v>0</v>
      </c>
      <c r="M14" s="68">
        <f>'[1]852 КУМИ ГП'!E14</f>
        <v>0</v>
      </c>
      <c r="N14" s="69">
        <f>'[1]852 КУМИ ГП'!F14</f>
        <v>0</v>
      </c>
      <c r="O14" s="68">
        <f>'[1]853 Сов.деп.'!E14</f>
        <v>0</v>
      </c>
      <c r="P14" s="69">
        <f>'[1]853 Сов.деп.'!F14</f>
        <v>0</v>
      </c>
      <c r="Q14" s="70">
        <f>'[1]855 ЖКХ ГП'!E14</f>
        <v>0</v>
      </c>
      <c r="R14" s="30">
        <f>'[1]855 ЖКХ ГП'!F14</f>
        <v>0</v>
      </c>
    </row>
    <row r="15" spans="1:20" s="8" customFormat="1" ht="25.5" x14ac:dyDescent="0.15">
      <c r="A15" s="26">
        <v>212</v>
      </c>
      <c r="B15" s="18" t="s">
        <v>57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1"/>
        <v>0</v>
      </c>
      <c r="H15" s="4"/>
      <c r="J15" s="75"/>
      <c r="K15" s="19">
        <f t="shared" ref="K15:R15" si="3">SUM(K16:K18)</f>
        <v>0</v>
      </c>
      <c r="L15" s="59">
        <f t="shared" si="3"/>
        <v>0</v>
      </c>
      <c r="M15" s="60">
        <f t="shared" si="3"/>
        <v>0</v>
      </c>
      <c r="N15" s="61">
        <f t="shared" si="3"/>
        <v>0</v>
      </c>
      <c r="O15" s="60">
        <f t="shared" si="3"/>
        <v>0</v>
      </c>
      <c r="P15" s="61">
        <f t="shared" si="3"/>
        <v>0</v>
      </c>
      <c r="Q15" s="62">
        <f t="shared" si="3"/>
        <v>0</v>
      </c>
      <c r="R15" s="19">
        <f t="shared" si="3"/>
        <v>0</v>
      </c>
    </row>
    <row r="16" spans="1:20" ht="25.5" x14ac:dyDescent="0.2">
      <c r="A16" s="28" t="s">
        <v>8</v>
      </c>
      <c r="B16" s="29" t="s">
        <v>58</v>
      </c>
      <c r="C16" s="32">
        <f>'[1]801 Адм-ция ГП'!C16+'[1]852 КУМИ ГП'!C16+'[1]853 Сов.деп.'!C16+'[1]855 ЖКХ ГП'!C16</f>
        <v>0</v>
      </c>
      <c r="D16" s="33">
        <f>E16+F16</f>
        <v>0</v>
      </c>
      <c r="E16" s="32">
        <f t="shared" ref="E16:F19" si="4">K16+M16+O16+Q16</f>
        <v>0</v>
      </c>
      <c r="F16" s="32">
        <f t="shared" si="4"/>
        <v>0</v>
      </c>
      <c r="G16" s="31">
        <f t="shared" si="1"/>
        <v>0</v>
      </c>
      <c r="H16" s="34"/>
      <c r="J16" s="75"/>
      <c r="K16" s="32">
        <f>'[1]801 Адм-ция ГП'!E16</f>
        <v>0</v>
      </c>
      <c r="L16" s="71">
        <f>'[1]801 Адм-ция ГП'!F16</f>
        <v>0</v>
      </c>
      <c r="M16" s="72">
        <f>'[1]852 КУМИ ГП'!E16</f>
        <v>0</v>
      </c>
      <c r="N16" s="73">
        <f>'[1]852 КУМИ ГП'!F16</f>
        <v>0</v>
      </c>
      <c r="O16" s="72">
        <f>'[1]853 Сов.деп.'!E16</f>
        <v>0</v>
      </c>
      <c r="P16" s="73">
        <f>'[1]853 Сов.деп.'!F16</f>
        <v>0</v>
      </c>
      <c r="Q16" s="74">
        <f>'[1]855 ЖКХ ГП'!E16</f>
        <v>0</v>
      </c>
      <c r="R16" s="32">
        <f>'[1]855 ЖКХ ГП'!F16</f>
        <v>0</v>
      </c>
    </row>
    <row r="17" spans="1:18" ht="13.5" customHeight="1" x14ac:dyDescent="0.2">
      <c r="A17" s="28" t="s">
        <v>10</v>
      </c>
      <c r="B17" s="29" t="s">
        <v>9</v>
      </c>
      <c r="C17" s="32">
        <f>'[1]801 Адм-ция ГП'!C17+'[1]852 КУМИ ГП'!C17+'[1]853 Сов.деп.'!C17+'[1]855 ЖКХ ГП'!C17</f>
        <v>0</v>
      </c>
      <c r="D17" s="33">
        <f>E17+F17</f>
        <v>0</v>
      </c>
      <c r="E17" s="32">
        <f t="shared" si="4"/>
        <v>0</v>
      </c>
      <c r="F17" s="32">
        <f t="shared" si="4"/>
        <v>0</v>
      </c>
      <c r="G17" s="31">
        <f t="shared" si="1"/>
        <v>0</v>
      </c>
      <c r="H17" s="34"/>
      <c r="J17" s="75"/>
      <c r="K17" s="32">
        <f>'[1]801 Адм-ция ГП'!E17</f>
        <v>0</v>
      </c>
      <c r="L17" s="71">
        <f>'[1]801 Адм-ция ГП'!F17</f>
        <v>0</v>
      </c>
      <c r="M17" s="72">
        <f>'[1]852 КУМИ ГП'!E17</f>
        <v>0</v>
      </c>
      <c r="N17" s="73">
        <f>'[1]852 КУМИ ГП'!F17</f>
        <v>0</v>
      </c>
      <c r="O17" s="72">
        <f>'[1]853 Сов.деп.'!E17</f>
        <v>0</v>
      </c>
      <c r="P17" s="73">
        <f>'[1]853 Сов.деп.'!F17</f>
        <v>0</v>
      </c>
      <c r="Q17" s="74">
        <f>'[1]855 ЖКХ ГП'!E17</f>
        <v>0</v>
      </c>
      <c r="R17" s="32">
        <f>'[1]855 ЖКХ ГП'!F17</f>
        <v>0</v>
      </c>
    </row>
    <row r="18" spans="1:18" ht="13.5" customHeight="1" x14ac:dyDescent="0.2">
      <c r="A18" s="28" t="s">
        <v>59</v>
      </c>
      <c r="B18" s="29" t="s">
        <v>60</v>
      </c>
      <c r="C18" s="32">
        <f>'[1]801 Адм-ция ГП'!C18+'[1]852 КУМИ ГП'!C18+'[1]853 Сов.деп.'!C18+'[1]855 ЖКХ ГП'!C18</f>
        <v>0</v>
      </c>
      <c r="D18" s="33">
        <f>E18+F18</f>
        <v>0</v>
      </c>
      <c r="E18" s="32">
        <f t="shared" si="4"/>
        <v>0</v>
      </c>
      <c r="F18" s="32">
        <f t="shared" si="4"/>
        <v>0</v>
      </c>
      <c r="G18" s="31">
        <f t="shared" si="1"/>
        <v>0</v>
      </c>
      <c r="H18" s="34"/>
      <c r="J18" s="75"/>
      <c r="K18" s="32">
        <f>'[1]801 Адм-ция ГП'!E18</f>
        <v>0</v>
      </c>
      <c r="L18" s="71">
        <f>'[1]801 Адм-ция ГП'!F18</f>
        <v>0</v>
      </c>
      <c r="M18" s="72">
        <f>'[1]852 КУМИ ГП'!E18</f>
        <v>0</v>
      </c>
      <c r="N18" s="73">
        <f>'[1]852 КУМИ ГП'!F18</f>
        <v>0</v>
      </c>
      <c r="O18" s="72">
        <f>'[1]853 Сов.деп.'!E18</f>
        <v>0</v>
      </c>
      <c r="P18" s="73">
        <f>'[1]853 Сов.деп.'!F18</f>
        <v>0</v>
      </c>
      <c r="Q18" s="74">
        <f>'[1]855 ЖКХ ГП'!E18</f>
        <v>0</v>
      </c>
      <c r="R18" s="32">
        <f>'[1]855 ЖКХ ГП'!F18</f>
        <v>0</v>
      </c>
    </row>
    <row r="19" spans="1:18" s="7" customFormat="1" x14ac:dyDescent="0.2">
      <c r="A19" s="26">
        <v>213</v>
      </c>
      <c r="B19" s="18" t="s">
        <v>61</v>
      </c>
      <c r="C19" s="19">
        <f>'[1]801 Адм-ция ГП'!C19+'[1]852 КУМИ ГП'!C19+'[1]853 Сов.деп.'!C19+'[1]855 ЖКХ ГП'!C19</f>
        <v>0</v>
      </c>
      <c r="D19" s="19">
        <f>E19+F19</f>
        <v>0</v>
      </c>
      <c r="E19" s="19">
        <f t="shared" si="4"/>
        <v>0</v>
      </c>
      <c r="F19" s="19">
        <f t="shared" si="4"/>
        <v>0</v>
      </c>
      <c r="G19" s="19">
        <f t="shared" si="1"/>
        <v>0</v>
      </c>
      <c r="H19" s="27"/>
      <c r="J19" s="75"/>
      <c r="K19" s="19">
        <f>'[1]801 Адм-ция ГП'!E19</f>
        <v>0</v>
      </c>
      <c r="L19" s="59">
        <f>'[1]801 Адм-ция ГП'!F19</f>
        <v>0</v>
      </c>
      <c r="M19" s="60">
        <f>'[1]852 КУМИ ГП'!E19</f>
        <v>0</v>
      </c>
      <c r="N19" s="61">
        <f>'[1]852 КУМИ ГП'!F19</f>
        <v>0</v>
      </c>
      <c r="O19" s="60">
        <f>'[1]853 Сов.деп.'!E19</f>
        <v>0</v>
      </c>
      <c r="P19" s="61">
        <f>'[1]853 Сов.деп.'!F19</f>
        <v>0</v>
      </c>
      <c r="Q19" s="62">
        <f>'[1]855 ЖКХ ГП'!E19</f>
        <v>0</v>
      </c>
      <c r="R19" s="19">
        <f>'[1]855 ЖКХ ГП'!F19</f>
        <v>0</v>
      </c>
    </row>
    <row r="20" spans="1:18" s="7" customFormat="1" ht="25.5" x14ac:dyDescent="0.2">
      <c r="A20" s="26">
        <v>214</v>
      </c>
      <c r="B20" s="18" t="s">
        <v>62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1"/>
        <v>0</v>
      </c>
      <c r="H20" s="27"/>
      <c r="J20" s="75"/>
      <c r="K20" s="19">
        <f t="shared" ref="K20:R20" si="5">K21+K22</f>
        <v>0</v>
      </c>
      <c r="L20" s="59">
        <f t="shared" si="5"/>
        <v>0</v>
      </c>
      <c r="M20" s="60">
        <f t="shared" si="5"/>
        <v>0</v>
      </c>
      <c r="N20" s="61">
        <f t="shared" si="5"/>
        <v>0</v>
      </c>
      <c r="O20" s="60">
        <f t="shared" si="5"/>
        <v>0</v>
      </c>
      <c r="P20" s="61">
        <f t="shared" si="5"/>
        <v>0</v>
      </c>
      <c r="Q20" s="62">
        <f t="shared" si="5"/>
        <v>0</v>
      </c>
      <c r="R20" s="19">
        <f t="shared" si="5"/>
        <v>0</v>
      </c>
    </row>
    <row r="21" spans="1:18" s="7" customFormat="1" ht="25.5" x14ac:dyDescent="0.2">
      <c r="A21" s="35" t="s">
        <v>63</v>
      </c>
      <c r="B21" s="29" t="s">
        <v>64</v>
      </c>
      <c r="C21" s="30">
        <f>'[1]801 Адм-ция ГП'!C21+'[1]852 КУМИ ГП'!C21+'[1]853 Сов.деп.'!C21+'[1]855 ЖКХ ГП'!C21</f>
        <v>0</v>
      </c>
      <c r="D21" s="31">
        <f>E21+F21</f>
        <v>0</v>
      </c>
      <c r="E21" s="30">
        <f t="shared" ref="E21:F23" si="6">K21+M21+O21+Q21</f>
        <v>0</v>
      </c>
      <c r="F21" s="30">
        <f t="shared" si="6"/>
        <v>0</v>
      </c>
      <c r="G21" s="31">
        <f t="shared" si="1"/>
        <v>0</v>
      </c>
      <c r="H21" s="27"/>
      <c r="J21" s="75"/>
      <c r="K21" s="30">
        <f>'[1]801 Адм-ция ГП'!E21</f>
        <v>0</v>
      </c>
      <c r="L21" s="67">
        <f>'[1]801 Адм-ция ГП'!F21</f>
        <v>0</v>
      </c>
      <c r="M21" s="68">
        <f>'[1]852 КУМИ ГП'!E21</f>
        <v>0</v>
      </c>
      <c r="N21" s="69">
        <f>'[1]852 КУМИ ГП'!F21</f>
        <v>0</v>
      </c>
      <c r="O21" s="68">
        <f>'[1]853 Сов.деп.'!E21</f>
        <v>0</v>
      </c>
      <c r="P21" s="69">
        <f>'[1]853 Сов.деп.'!F21</f>
        <v>0</v>
      </c>
      <c r="Q21" s="70">
        <f>'[1]855 ЖКХ ГП'!E21</f>
        <v>0</v>
      </c>
      <c r="R21" s="30">
        <f>'[1]855 ЖКХ ГП'!F21</f>
        <v>0</v>
      </c>
    </row>
    <row r="22" spans="1:18" s="7" customFormat="1" x14ac:dyDescent="0.2">
      <c r="A22" s="35" t="s">
        <v>65</v>
      </c>
      <c r="B22" s="29" t="s">
        <v>66</v>
      </c>
      <c r="C22" s="30">
        <f>'[1]801 Адм-ция ГП'!C22+'[1]852 КУМИ ГП'!C22+'[1]853 Сов.деп.'!C22+'[1]855 ЖКХ ГП'!C22</f>
        <v>0</v>
      </c>
      <c r="D22" s="31">
        <f>E22+F22</f>
        <v>0</v>
      </c>
      <c r="E22" s="30">
        <f t="shared" si="6"/>
        <v>0</v>
      </c>
      <c r="F22" s="30">
        <f t="shared" si="6"/>
        <v>0</v>
      </c>
      <c r="G22" s="31">
        <f t="shared" si="1"/>
        <v>0</v>
      </c>
      <c r="H22" s="27"/>
      <c r="J22" s="75"/>
      <c r="K22" s="30">
        <f>'[1]801 Адм-ция ГП'!E22</f>
        <v>0</v>
      </c>
      <c r="L22" s="67">
        <f>'[1]801 Адм-ция ГП'!F22</f>
        <v>0</v>
      </c>
      <c r="M22" s="68">
        <f>'[1]852 КУМИ ГП'!E22</f>
        <v>0</v>
      </c>
      <c r="N22" s="69">
        <f>'[1]852 КУМИ ГП'!F22</f>
        <v>0</v>
      </c>
      <c r="O22" s="68">
        <f>'[1]853 Сов.деп.'!E22</f>
        <v>0</v>
      </c>
      <c r="P22" s="69">
        <f>'[1]853 Сов.деп.'!F22</f>
        <v>0</v>
      </c>
      <c r="Q22" s="70">
        <f>'[1]855 ЖКХ ГП'!E22</f>
        <v>0</v>
      </c>
      <c r="R22" s="30">
        <f>'[1]855 ЖКХ ГП'!F22</f>
        <v>0</v>
      </c>
    </row>
    <row r="23" spans="1:18" s="9" customFormat="1" x14ac:dyDescent="0.2">
      <c r="A23" s="26">
        <v>221</v>
      </c>
      <c r="B23" s="36" t="s">
        <v>11</v>
      </c>
      <c r="C23" s="19">
        <f>'[1]801 Адм-ция ГП'!C23+'[1]852 КУМИ ГП'!C23+'[1]853 Сов.деп.'!C23+'[1]855 ЖКХ ГП'!C23</f>
        <v>0</v>
      </c>
      <c r="D23" s="19">
        <f>E23+F23</f>
        <v>0</v>
      </c>
      <c r="E23" s="19">
        <f t="shared" si="6"/>
        <v>0</v>
      </c>
      <c r="F23" s="19">
        <f t="shared" si="6"/>
        <v>0</v>
      </c>
      <c r="G23" s="19">
        <f t="shared" si="1"/>
        <v>0</v>
      </c>
      <c r="H23" s="37"/>
      <c r="J23" s="75"/>
      <c r="K23" s="19">
        <f>'[1]801 Адм-ция ГП'!E23</f>
        <v>0</v>
      </c>
      <c r="L23" s="59">
        <f>'[1]801 Адм-ция ГП'!F23</f>
        <v>0</v>
      </c>
      <c r="M23" s="60">
        <f>'[1]852 КУМИ ГП'!E23</f>
        <v>0</v>
      </c>
      <c r="N23" s="61">
        <f>'[1]852 КУМИ ГП'!F23</f>
        <v>0</v>
      </c>
      <c r="O23" s="60">
        <f>'[1]853 Сов.деп.'!E23</f>
        <v>0</v>
      </c>
      <c r="P23" s="61">
        <f>'[1]853 Сов.деп.'!F23</f>
        <v>0</v>
      </c>
      <c r="Q23" s="62">
        <f>'[1]855 ЖКХ ГП'!E23</f>
        <v>0</v>
      </c>
      <c r="R23" s="19">
        <f>'[1]855 ЖКХ ГП'!F23</f>
        <v>0</v>
      </c>
    </row>
    <row r="24" spans="1:18" s="7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1"/>
        <v>0</v>
      </c>
      <c r="H24" s="27"/>
      <c r="J24" s="75"/>
      <c r="K24" s="19">
        <f t="shared" ref="K24:R24" si="7">K25+K26+K27</f>
        <v>0</v>
      </c>
      <c r="L24" s="59">
        <f t="shared" si="7"/>
        <v>0</v>
      </c>
      <c r="M24" s="60">
        <f t="shared" si="7"/>
        <v>0</v>
      </c>
      <c r="N24" s="61">
        <f t="shared" si="7"/>
        <v>0</v>
      </c>
      <c r="O24" s="60">
        <f t="shared" si="7"/>
        <v>0</v>
      </c>
      <c r="P24" s="61">
        <f t="shared" si="7"/>
        <v>0</v>
      </c>
      <c r="Q24" s="62">
        <f t="shared" si="7"/>
        <v>0</v>
      </c>
      <c r="R24" s="19">
        <f t="shared" si="7"/>
        <v>0</v>
      </c>
    </row>
    <row r="25" spans="1:18" ht="58.5" customHeight="1" x14ac:dyDescent="0.2">
      <c r="A25" s="28" t="s">
        <v>13</v>
      </c>
      <c r="B25" s="29" t="s">
        <v>67</v>
      </c>
      <c r="C25" s="32">
        <f>'[1]801 Адм-ция ГП'!C25+'[1]852 КУМИ ГП'!C25+'[1]853 Сов.деп.'!C25+'[1]855 ЖКХ ГП'!C25</f>
        <v>0</v>
      </c>
      <c r="D25" s="31">
        <f>E25+F25</f>
        <v>0</v>
      </c>
      <c r="E25" s="30">
        <f>K25+M25+O25+Q25</f>
        <v>0</v>
      </c>
      <c r="F25" s="30">
        <f t="shared" ref="E25:F27" si="8">L25+N25+P25+R25</f>
        <v>0</v>
      </c>
      <c r="G25" s="31">
        <f t="shared" si="1"/>
        <v>0</v>
      </c>
      <c r="H25" s="34"/>
      <c r="J25" s="75"/>
      <c r="K25" s="30">
        <f>'[1]801 Адм-ция ГП'!E25</f>
        <v>0</v>
      </c>
      <c r="L25" s="67">
        <f>'[1]801 Адм-ция ГП'!F25</f>
        <v>0</v>
      </c>
      <c r="M25" s="68">
        <f>'[1]852 КУМИ ГП'!E25</f>
        <v>0</v>
      </c>
      <c r="N25" s="69">
        <f>'[1]852 КУМИ ГП'!F25</f>
        <v>0</v>
      </c>
      <c r="O25" s="68">
        <f>'[1]853 Сов.деп.'!E25</f>
        <v>0</v>
      </c>
      <c r="P25" s="69">
        <f>'[1]853 Сов.деп.'!F25</f>
        <v>0</v>
      </c>
      <c r="Q25" s="70">
        <f>'[1]855 ЖКХ ГП'!E25</f>
        <v>0</v>
      </c>
      <c r="R25" s="30">
        <f>'[1]855 ЖКХ ГП'!F25</f>
        <v>0</v>
      </c>
    </row>
    <row r="26" spans="1:18" ht="49.5" customHeight="1" x14ac:dyDescent="0.2">
      <c r="A26" s="28" t="s">
        <v>14</v>
      </c>
      <c r="B26" s="29" t="s">
        <v>68</v>
      </c>
      <c r="C26" s="32">
        <f>'[1]801 Адм-ция ГП'!C26+'[1]852 КУМИ ГП'!C26+'[1]853 Сов.деп.'!C26+'[1]855 ЖКХ ГП'!C26</f>
        <v>0</v>
      </c>
      <c r="D26" s="31">
        <f>E26+F26</f>
        <v>0</v>
      </c>
      <c r="E26" s="30">
        <f t="shared" si="8"/>
        <v>0</v>
      </c>
      <c r="F26" s="30">
        <f t="shared" si="8"/>
        <v>0</v>
      </c>
      <c r="G26" s="31">
        <f t="shared" si="1"/>
        <v>0</v>
      </c>
      <c r="H26" s="34"/>
      <c r="J26" s="75"/>
      <c r="K26" s="30">
        <f>'[1]801 Адм-ция ГП'!E26</f>
        <v>0</v>
      </c>
      <c r="L26" s="67">
        <f>'[1]801 Адм-ция ГП'!F26</f>
        <v>0</v>
      </c>
      <c r="M26" s="68">
        <f>'[1]852 КУМИ ГП'!E26</f>
        <v>0</v>
      </c>
      <c r="N26" s="69">
        <f>'[1]852 КУМИ ГП'!F26</f>
        <v>0</v>
      </c>
      <c r="O26" s="68">
        <f>'[1]853 Сов.деп.'!E26</f>
        <v>0</v>
      </c>
      <c r="P26" s="69">
        <f>'[1]853 Сов.деп.'!F26</f>
        <v>0</v>
      </c>
      <c r="Q26" s="70">
        <f>'[1]855 ЖКХ ГП'!E26</f>
        <v>0</v>
      </c>
      <c r="R26" s="30">
        <f>'[1]855 ЖКХ ГП'!F26</f>
        <v>0</v>
      </c>
    </row>
    <row r="27" spans="1:18" ht="85.5" customHeight="1" x14ac:dyDescent="0.2">
      <c r="A27" s="28" t="s">
        <v>69</v>
      </c>
      <c r="B27" s="29" t="s">
        <v>124</v>
      </c>
      <c r="C27" s="32">
        <f>'[1]801 Адм-ция ГП'!C27+'[1]852 КУМИ ГП'!C27+'[1]853 Сов.деп.'!C27+'[1]855 ЖКХ ГП'!C27</f>
        <v>0</v>
      </c>
      <c r="D27" s="31">
        <f>E27+F27</f>
        <v>0</v>
      </c>
      <c r="E27" s="30">
        <f t="shared" si="8"/>
        <v>0</v>
      </c>
      <c r="F27" s="30">
        <f t="shared" si="8"/>
        <v>0</v>
      </c>
      <c r="G27" s="31">
        <f t="shared" si="1"/>
        <v>0</v>
      </c>
      <c r="H27" s="34"/>
      <c r="J27" s="75"/>
      <c r="K27" s="30">
        <f>'[1]801 Адм-ция ГП'!E27</f>
        <v>0</v>
      </c>
      <c r="L27" s="67">
        <f>'[1]801 Адм-ция ГП'!F27</f>
        <v>0</v>
      </c>
      <c r="M27" s="68">
        <f>'[1]852 КУМИ ГП'!E27</f>
        <v>0</v>
      </c>
      <c r="N27" s="69">
        <f>'[1]852 КУМИ ГП'!F27</f>
        <v>0</v>
      </c>
      <c r="O27" s="68">
        <f>'[1]853 Сов.деп.'!E27</f>
        <v>0</v>
      </c>
      <c r="P27" s="69">
        <f>'[1]853 Сов.деп.'!F27</f>
        <v>0</v>
      </c>
      <c r="Q27" s="70">
        <f>'[1]855 ЖКХ ГП'!E27</f>
        <v>0</v>
      </c>
      <c r="R27" s="30">
        <f>'[1]855 ЖКХ ГП'!F27</f>
        <v>0</v>
      </c>
    </row>
    <row r="28" spans="1:18" s="7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1"/>
        <v>0</v>
      </c>
      <c r="H28" s="27"/>
      <c r="J28" s="75"/>
      <c r="K28" s="19">
        <f t="shared" ref="K28:R28" si="9">K29+K33</f>
        <v>0</v>
      </c>
      <c r="L28" s="59">
        <f t="shared" si="9"/>
        <v>0</v>
      </c>
      <c r="M28" s="60">
        <f t="shared" si="9"/>
        <v>0</v>
      </c>
      <c r="N28" s="61">
        <f t="shared" si="9"/>
        <v>0</v>
      </c>
      <c r="O28" s="60">
        <f t="shared" si="9"/>
        <v>0</v>
      </c>
      <c r="P28" s="61">
        <f t="shared" si="9"/>
        <v>0</v>
      </c>
      <c r="Q28" s="62">
        <f t="shared" si="9"/>
        <v>0</v>
      </c>
      <c r="R28" s="19">
        <f t="shared" si="9"/>
        <v>0</v>
      </c>
    </row>
    <row r="29" spans="1:18" s="10" customFormat="1" ht="80.25" customHeight="1" x14ac:dyDescent="0.2">
      <c r="A29" s="28" t="s">
        <v>16</v>
      </c>
      <c r="B29" s="29" t="s">
        <v>70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1"/>
        <v>0</v>
      </c>
      <c r="H29" s="38"/>
      <c r="J29" s="75"/>
      <c r="K29" s="32">
        <f t="shared" ref="K29:R29" si="10">K30+K31+K32</f>
        <v>0</v>
      </c>
      <c r="L29" s="71">
        <f t="shared" si="10"/>
        <v>0</v>
      </c>
      <c r="M29" s="72">
        <f t="shared" si="10"/>
        <v>0</v>
      </c>
      <c r="N29" s="73">
        <f t="shared" si="10"/>
        <v>0</v>
      </c>
      <c r="O29" s="72">
        <f t="shared" si="10"/>
        <v>0</v>
      </c>
      <c r="P29" s="73">
        <f t="shared" si="10"/>
        <v>0</v>
      </c>
      <c r="Q29" s="74">
        <f t="shared" si="10"/>
        <v>0</v>
      </c>
      <c r="R29" s="32">
        <f t="shared" si="10"/>
        <v>0</v>
      </c>
    </row>
    <row r="30" spans="1:18" s="10" customFormat="1" x14ac:dyDescent="0.2">
      <c r="A30" s="28" t="s">
        <v>17</v>
      </c>
      <c r="B30" s="39" t="s">
        <v>18</v>
      </c>
      <c r="C30" s="32">
        <f>'[1]801 Адм-ция ГП'!C30+'[1]852 КУМИ ГП'!C30+'[1]853 Сов.деп.'!C30+'[1]855 ЖКХ ГП'!C30</f>
        <v>0</v>
      </c>
      <c r="D30" s="33">
        <f>E30+F30</f>
        <v>0</v>
      </c>
      <c r="E30" s="32">
        <f t="shared" ref="E30:F34" si="11">K30+M30+O30+Q30</f>
        <v>0</v>
      </c>
      <c r="F30" s="32">
        <f t="shared" si="11"/>
        <v>0</v>
      </c>
      <c r="G30" s="31">
        <f t="shared" si="1"/>
        <v>0</v>
      </c>
      <c r="H30" s="38"/>
      <c r="J30" s="75"/>
      <c r="K30" s="32">
        <f>'[1]801 Адм-ция ГП'!E30</f>
        <v>0</v>
      </c>
      <c r="L30" s="71">
        <f>'[1]801 Адм-ция ГП'!F30</f>
        <v>0</v>
      </c>
      <c r="M30" s="72">
        <f>'[1]852 КУМИ ГП'!E30</f>
        <v>0</v>
      </c>
      <c r="N30" s="73">
        <f>'[1]852 КУМИ ГП'!F30</f>
        <v>0</v>
      </c>
      <c r="O30" s="72">
        <f>'[1]853 Сов.деп.'!E30</f>
        <v>0</v>
      </c>
      <c r="P30" s="73">
        <f>'[1]853 Сов.деп.'!F30</f>
        <v>0</v>
      </c>
      <c r="Q30" s="74">
        <f>'[1]855 ЖКХ ГП'!E30</f>
        <v>0</v>
      </c>
      <c r="R30" s="32">
        <f>'[1]855 ЖКХ ГП'!F30</f>
        <v>0</v>
      </c>
    </row>
    <row r="31" spans="1:18" s="10" customFormat="1" ht="31.5" customHeight="1" x14ac:dyDescent="0.2">
      <c r="A31" s="28" t="s">
        <v>19</v>
      </c>
      <c r="B31" s="39" t="s">
        <v>20</v>
      </c>
      <c r="C31" s="32">
        <f>'[1]801 Адм-ция ГП'!C31+'[1]852 КУМИ ГП'!C31+'[1]853 Сов.деп.'!C31+'[1]855 ЖКХ ГП'!C31</f>
        <v>0</v>
      </c>
      <c r="D31" s="33">
        <f>E31+F31</f>
        <v>0</v>
      </c>
      <c r="E31" s="32">
        <f t="shared" si="11"/>
        <v>0</v>
      </c>
      <c r="F31" s="32">
        <f t="shared" si="11"/>
        <v>0</v>
      </c>
      <c r="G31" s="31">
        <f t="shared" si="1"/>
        <v>0</v>
      </c>
      <c r="H31" s="38"/>
      <c r="J31" s="75"/>
      <c r="K31" s="32">
        <f>'[1]801 Адм-ция ГП'!E31</f>
        <v>0</v>
      </c>
      <c r="L31" s="71">
        <f>'[1]801 Адм-ция ГП'!F31</f>
        <v>0</v>
      </c>
      <c r="M31" s="72">
        <f>'[1]852 КУМИ ГП'!E31</f>
        <v>0</v>
      </c>
      <c r="N31" s="73">
        <f>'[1]852 КУМИ ГП'!F31</f>
        <v>0</v>
      </c>
      <c r="O31" s="72">
        <f>'[1]853 Сов.деп.'!E31</f>
        <v>0</v>
      </c>
      <c r="P31" s="73">
        <f>'[1]853 Сов.деп.'!F31</f>
        <v>0</v>
      </c>
      <c r="Q31" s="74">
        <f>'[1]855 ЖКХ ГП'!E31</f>
        <v>0</v>
      </c>
      <c r="R31" s="32">
        <f>'[1]855 ЖКХ ГП'!F31</f>
        <v>0</v>
      </c>
    </row>
    <row r="32" spans="1:18" s="10" customFormat="1" ht="27" customHeight="1" x14ac:dyDescent="0.2">
      <c r="A32" s="28" t="s">
        <v>71</v>
      </c>
      <c r="B32" s="39" t="s">
        <v>72</v>
      </c>
      <c r="C32" s="32">
        <f>'[1]801 Адм-ция ГП'!C32+'[1]852 КУМИ ГП'!C32+'[1]853 Сов.деп.'!C32+'[1]855 ЖКХ ГП'!C32</f>
        <v>0</v>
      </c>
      <c r="D32" s="33">
        <f>E32+F32</f>
        <v>0</v>
      </c>
      <c r="E32" s="32">
        <f t="shared" si="11"/>
        <v>0</v>
      </c>
      <c r="F32" s="32">
        <f t="shared" si="11"/>
        <v>0</v>
      </c>
      <c r="G32" s="31"/>
      <c r="H32" s="38"/>
      <c r="J32" s="75"/>
      <c r="K32" s="32">
        <f>'[1]801 Адм-ция ГП'!E32</f>
        <v>0</v>
      </c>
      <c r="L32" s="71">
        <f>'[1]801 Адм-ция ГП'!F32</f>
        <v>0</v>
      </c>
      <c r="M32" s="72">
        <f>'[1]852 КУМИ ГП'!E32</f>
        <v>0</v>
      </c>
      <c r="N32" s="73">
        <f>'[1]852 КУМИ ГП'!F32</f>
        <v>0</v>
      </c>
      <c r="O32" s="72">
        <f>'[1]853 Сов.деп.'!E32</f>
        <v>0</v>
      </c>
      <c r="P32" s="73">
        <f>'[1]853 Сов.деп.'!F32</f>
        <v>0</v>
      </c>
      <c r="Q32" s="74">
        <f>'[1]855 ЖКХ ГП'!E32</f>
        <v>0</v>
      </c>
      <c r="R32" s="32">
        <f>'[1]855 ЖКХ ГП'!F32</f>
        <v>0</v>
      </c>
    </row>
    <row r="33" spans="1:18" s="10" customFormat="1" ht="45.75" customHeight="1" x14ac:dyDescent="0.2">
      <c r="A33" s="40" t="s">
        <v>73</v>
      </c>
      <c r="B33" s="41" t="s">
        <v>74</v>
      </c>
      <c r="C33" s="32">
        <f>'[1]801 Адм-ция ГП'!C33+'[1]852 КУМИ ГП'!C33+'[1]853 Сов.деп.'!C33+'[1]855 ЖКХ ГП'!C33</f>
        <v>0</v>
      </c>
      <c r="D33" s="33">
        <f>E33+F33</f>
        <v>0</v>
      </c>
      <c r="E33" s="32">
        <f t="shared" si="11"/>
        <v>0</v>
      </c>
      <c r="F33" s="32">
        <f t="shared" si="11"/>
        <v>0</v>
      </c>
      <c r="G33" s="31">
        <f t="shared" si="1"/>
        <v>0</v>
      </c>
      <c r="H33" s="38"/>
      <c r="J33" s="75"/>
      <c r="K33" s="32">
        <f>'[1]801 Адм-ция ГП'!E33</f>
        <v>0</v>
      </c>
      <c r="L33" s="71">
        <f>'[1]801 Адм-ция ГП'!F33</f>
        <v>0</v>
      </c>
      <c r="M33" s="72">
        <f>'[1]852 КУМИ ГП'!E33</f>
        <v>0</v>
      </c>
      <c r="N33" s="73">
        <f>'[1]852 КУМИ ГП'!F33</f>
        <v>0</v>
      </c>
      <c r="O33" s="72">
        <f>'[1]853 Сов.деп.'!E33</f>
        <v>0</v>
      </c>
      <c r="P33" s="73">
        <f>'[1]853 Сов.деп.'!F33</f>
        <v>0</v>
      </c>
      <c r="Q33" s="74">
        <f>'[1]855 ЖКХ ГП'!E33</f>
        <v>0</v>
      </c>
      <c r="R33" s="32">
        <f>'[1]855 ЖКХ ГП'!F33</f>
        <v>0</v>
      </c>
    </row>
    <row r="34" spans="1:18" s="7" customFormat="1" ht="39.75" customHeight="1" x14ac:dyDescent="0.2">
      <c r="A34" s="26">
        <v>224</v>
      </c>
      <c r="B34" s="36" t="s">
        <v>75</v>
      </c>
      <c r="C34" s="19">
        <f>'[1]801 Адм-ция ГП'!C34+'[1]852 КУМИ ГП'!C34+'[1]853 Сов.деп.'!C34+'[1]855 ЖКХ ГП'!C34</f>
        <v>0</v>
      </c>
      <c r="D34" s="19">
        <f>E34+F34</f>
        <v>0</v>
      </c>
      <c r="E34" s="19">
        <f t="shared" si="11"/>
        <v>0</v>
      </c>
      <c r="F34" s="19">
        <f t="shared" si="11"/>
        <v>0</v>
      </c>
      <c r="G34" s="19">
        <f t="shared" si="1"/>
        <v>0</v>
      </c>
      <c r="H34" s="27"/>
      <c r="J34" s="76"/>
      <c r="K34" s="19">
        <f>'[1]801 Адм-ция ГП'!E34</f>
        <v>0</v>
      </c>
      <c r="L34" s="59">
        <f>'[1]801 Адм-ция ГП'!F34</f>
        <v>0</v>
      </c>
      <c r="M34" s="60">
        <f>'[1]852 КУМИ ГП'!E34</f>
        <v>0</v>
      </c>
      <c r="N34" s="61">
        <f>'[1]852 КУМИ ГП'!F34</f>
        <v>0</v>
      </c>
      <c r="O34" s="60">
        <f>'[1]853 Сов.деп.'!E34</f>
        <v>0</v>
      </c>
      <c r="P34" s="61">
        <f>'[1]853 Сов.деп.'!F34</f>
        <v>0</v>
      </c>
      <c r="Q34" s="62">
        <f>'[1]855 ЖКХ ГП'!E34</f>
        <v>0</v>
      </c>
      <c r="R34" s="19">
        <f>'[1]855 ЖКХ ГП'!F34</f>
        <v>0</v>
      </c>
    </row>
    <row r="35" spans="1:18" s="7" customFormat="1" ht="19.5" customHeight="1" x14ac:dyDescent="0.2">
      <c r="A35" s="26">
        <v>225</v>
      </c>
      <c r="B35" s="36" t="s">
        <v>76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1"/>
        <v>0</v>
      </c>
      <c r="H35" s="27"/>
      <c r="J35" s="75"/>
      <c r="K35" s="19">
        <f t="shared" ref="K35:R35" si="12">SUM(K36:K40)</f>
        <v>0</v>
      </c>
      <c r="L35" s="59">
        <f t="shared" si="12"/>
        <v>0</v>
      </c>
      <c r="M35" s="60">
        <f t="shared" si="12"/>
        <v>0</v>
      </c>
      <c r="N35" s="61">
        <f t="shared" si="12"/>
        <v>0</v>
      </c>
      <c r="O35" s="60">
        <f t="shared" si="12"/>
        <v>0</v>
      </c>
      <c r="P35" s="61">
        <f t="shared" si="12"/>
        <v>0</v>
      </c>
      <c r="Q35" s="62">
        <f t="shared" si="12"/>
        <v>0</v>
      </c>
      <c r="R35" s="19">
        <f t="shared" si="12"/>
        <v>0</v>
      </c>
    </row>
    <row r="36" spans="1:18" s="10" customFormat="1" ht="30" customHeight="1" x14ac:dyDescent="0.2">
      <c r="A36" s="28" t="s">
        <v>21</v>
      </c>
      <c r="B36" s="29" t="s">
        <v>22</v>
      </c>
      <c r="C36" s="32">
        <f>'[1]801 Адм-ция ГП'!C36+'[1]852 КУМИ ГП'!C36+'[1]853 Сов.деп.'!C36+'[1]855 ЖКХ ГП'!C36</f>
        <v>0</v>
      </c>
      <c r="D36" s="33">
        <f t="shared" ref="D36:D42" si="13">E36+F36</f>
        <v>0</v>
      </c>
      <c r="E36" s="32">
        <f t="shared" ref="E36:F42" si="14">K36+M36+O36+Q36</f>
        <v>0</v>
      </c>
      <c r="F36" s="32">
        <f t="shared" si="14"/>
        <v>0</v>
      </c>
      <c r="G36" s="31">
        <f t="shared" si="1"/>
        <v>0</v>
      </c>
      <c r="H36" s="38"/>
      <c r="J36" s="75"/>
      <c r="K36" s="32">
        <f>'[1]801 Адм-ция ГП'!E36</f>
        <v>0</v>
      </c>
      <c r="L36" s="71">
        <f>'[1]801 Адм-ция ГП'!F36</f>
        <v>0</v>
      </c>
      <c r="M36" s="72">
        <f>'[1]852 КУМИ ГП'!E36</f>
        <v>0</v>
      </c>
      <c r="N36" s="73">
        <f>'[1]852 КУМИ ГП'!F36</f>
        <v>0</v>
      </c>
      <c r="O36" s="72">
        <f>'[1]853 Сов.деп.'!E36</f>
        <v>0</v>
      </c>
      <c r="P36" s="73">
        <f>'[1]853 Сов.деп.'!F36</f>
        <v>0</v>
      </c>
      <c r="Q36" s="74">
        <f>'[1]855 ЖКХ ГП'!E36</f>
        <v>0</v>
      </c>
      <c r="R36" s="32">
        <f>'[1]855 ЖКХ ГП'!F36</f>
        <v>0</v>
      </c>
    </row>
    <row r="37" spans="1:18" s="10" customFormat="1" ht="31.5" customHeight="1" x14ac:dyDescent="0.2">
      <c r="A37" s="28" t="s">
        <v>23</v>
      </c>
      <c r="B37" s="29" t="s">
        <v>24</v>
      </c>
      <c r="C37" s="32">
        <f>'[1]801 Адм-ция ГП'!C37+'[1]852 КУМИ ГП'!C37+'[1]853 Сов.деп.'!C37+'[1]855 ЖКХ ГП'!C37</f>
        <v>0</v>
      </c>
      <c r="D37" s="33">
        <f t="shared" si="13"/>
        <v>0</v>
      </c>
      <c r="E37" s="32">
        <f t="shared" si="14"/>
        <v>0</v>
      </c>
      <c r="F37" s="32">
        <f t="shared" si="14"/>
        <v>0</v>
      </c>
      <c r="G37" s="31">
        <f t="shared" si="1"/>
        <v>0</v>
      </c>
      <c r="H37" s="38"/>
      <c r="J37" s="75"/>
      <c r="K37" s="32">
        <f>'[1]801 Адм-ция ГП'!E37</f>
        <v>0</v>
      </c>
      <c r="L37" s="71">
        <f>'[1]801 Адм-ция ГП'!F37</f>
        <v>0</v>
      </c>
      <c r="M37" s="72">
        <f>'[1]852 КУМИ ГП'!E37</f>
        <v>0</v>
      </c>
      <c r="N37" s="73">
        <f>'[1]852 КУМИ ГП'!F37</f>
        <v>0</v>
      </c>
      <c r="O37" s="72">
        <f>'[1]853 Сов.деп.'!E37</f>
        <v>0</v>
      </c>
      <c r="P37" s="73">
        <f>'[1]853 Сов.деп.'!F37</f>
        <v>0</v>
      </c>
      <c r="Q37" s="74">
        <f>'[1]855 ЖКХ ГП'!E37</f>
        <v>0</v>
      </c>
      <c r="R37" s="32">
        <f>'[1]855 ЖКХ ГП'!F37</f>
        <v>0</v>
      </c>
    </row>
    <row r="38" spans="1:18" s="10" customFormat="1" ht="33" customHeight="1" x14ac:dyDescent="0.2">
      <c r="A38" s="28" t="s">
        <v>77</v>
      </c>
      <c r="B38" s="29" t="s">
        <v>25</v>
      </c>
      <c r="C38" s="32">
        <f>'[1]801 Адм-ция ГП'!C38+'[1]852 КУМИ ГП'!C38+'[1]853 Сов.деп.'!C38+'[1]855 ЖКХ ГП'!C38</f>
        <v>0</v>
      </c>
      <c r="D38" s="33">
        <f t="shared" si="13"/>
        <v>0</v>
      </c>
      <c r="E38" s="32">
        <f t="shared" si="14"/>
        <v>0</v>
      </c>
      <c r="F38" s="32">
        <f t="shared" si="14"/>
        <v>0</v>
      </c>
      <c r="G38" s="31">
        <f t="shared" si="1"/>
        <v>0</v>
      </c>
      <c r="H38" s="38"/>
      <c r="J38" s="75"/>
      <c r="K38" s="32">
        <f>'[1]801 Адм-ция ГП'!E38</f>
        <v>0</v>
      </c>
      <c r="L38" s="71">
        <f>'[1]801 Адм-ция ГП'!F38</f>
        <v>0</v>
      </c>
      <c r="M38" s="72">
        <f>'[1]852 КУМИ ГП'!E38</f>
        <v>0</v>
      </c>
      <c r="N38" s="73">
        <f>'[1]852 КУМИ ГП'!F38</f>
        <v>0</v>
      </c>
      <c r="O38" s="72">
        <f>'[1]853 Сов.деп.'!E38</f>
        <v>0</v>
      </c>
      <c r="P38" s="73">
        <f>'[1]853 Сов.деп.'!F38</f>
        <v>0</v>
      </c>
      <c r="Q38" s="74">
        <f>'[1]855 ЖКХ ГП'!E38</f>
        <v>0</v>
      </c>
      <c r="R38" s="32">
        <f>'[1]855 ЖКХ ГП'!F38</f>
        <v>0</v>
      </c>
    </row>
    <row r="39" spans="1:18" s="10" customFormat="1" ht="15.75" customHeight="1" x14ac:dyDescent="0.2">
      <c r="A39" s="28" t="s">
        <v>78</v>
      </c>
      <c r="B39" s="29" t="s">
        <v>26</v>
      </c>
      <c r="C39" s="32">
        <f>'[1]801 Адм-ция ГП'!C39+'[1]852 КУМИ ГП'!C39+'[1]853 Сов.деп.'!C39+'[1]855 ЖКХ ГП'!C39</f>
        <v>0</v>
      </c>
      <c r="D39" s="33">
        <f t="shared" si="13"/>
        <v>0</v>
      </c>
      <c r="E39" s="32">
        <f t="shared" si="14"/>
        <v>0</v>
      </c>
      <c r="F39" s="32">
        <f t="shared" si="14"/>
        <v>0</v>
      </c>
      <c r="G39" s="31">
        <f t="shared" si="1"/>
        <v>0</v>
      </c>
      <c r="H39" s="38"/>
      <c r="J39" s="75"/>
      <c r="K39" s="32">
        <f>'[1]801 Адм-ция ГП'!E39</f>
        <v>0</v>
      </c>
      <c r="L39" s="71">
        <f>'[1]801 Адм-ция ГП'!F39</f>
        <v>0</v>
      </c>
      <c r="M39" s="72">
        <f>'[1]852 КУМИ ГП'!E39</f>
        <v>0</v>
      </c>
      <c r="N39" s="73">
        <f>'[1]852 КУМИ ГП'!F39</f>
        <v>0</v>
      </c>
      <c r="O39" s="72">
        <f>'[1]853 Сов.деп.'!E39</f>
        <v>0</v>
      </c>
      <c r="P39" s="73">
        <f>'[1]853 Сов.деп.'!F39</f>
        <v>0</v>
      </c>
      <c r="Q39" s="74">
        <f>'[1]855 ЖКХ ГП'!E39</f>
        <v>0</v>
      </c>
      <c r="R39" s="32">
        <f>'[1]855 ЖКХ ГП'!F39</f>
        <v>0</v>
      </c>
    </row>
    <row r="40" spans="1:18" s="10" customFormat="1" x14ac:dyDescent="0.2">
      <c r="A40" s="28" t="s">
        <v>79</v>
      </c>
      <c r="B40" s="29" t="s">
        <v>27</v>
      </c>
      <c r="C40" s="32">
        <f>'[1]801 Адм-ция ГП'!C40+'[1]852 КУМИ ГП'!C40+'[1]853 Сов.деп.'!C40+'[1]855 ЖКХ ГП'!C40</f>
        <v>0</v>
      </c>
      <c r="D40" s="33">
        <f t="shared" si="13"/>
        <v>0</v>
      </c>
      <c r="E40" s="32">
        <f t="shared" si="14"/>
        <v>0</v>
      </c>
      <c r="F40" s="32">
        <f t="shared" si="14"/>
        <v>0</v>
      </c>
      <c r="G40" s="31">
        <f t="shared" si="1"/>
        <v>0</v>
      </c>
      <c r="H40" s="38"/>
      <c r="J40" s="75"/>
      <c r="K40" s="32">
        <f>'[1]801 Адм-ция ГП'!E40</f>
        <v>0</v>
      </c>
      <c r="L40" s="71">
        <f>'[1]801 Адм-ция ГП'!F40</f>
        <v>0</v>
      </c>
      <c r="M40" s="72">
        <f>'[1]852 КУМИ ГП'!E40</f>
        <v>0</v>
      </c>
      <c r="N40" s="73">
        <f>'[1]852 КУМИ ГП'!F40</f>
        <v>0</v>
      </c>
      <c r="O40" s="72">
        <f>'[1]853 Сов.деп.'!E40</f>
        <v>0</v>
      </c>
      <c r="P40" s="73">
        <f>'[1]853 Сов.деп.'!F40</f>
        <v>0</v>
      </c>
      <c r="Q40" s="74">
        <f>'[1]855 ЖКХ ГП'!E40</f>
        <v>0</v>
      </c>
      <c r="R40" s="32">
        <f>'[1]855 ЖКХ ГП'!F40</f>
        <v>0</v>
      </c>
    </row>
    <row r="41" spans="1:18" s="7" customFormat="1" ht="16.899999999999999" customHeight="1" x14ac:dyDescent="0.2">
      <c r="A41" s="26">
        <v>226</v>
      </c>
      <c r="B41" s="36" t="s">
        <v>28</v>
      </c>
      <c r="C41" s="19">
        <f>'[1]801 Адм-ция ГП'!C41+'[1]852 КУМИ ГП'!C41+'[1]853 Сов.деп.'!C41+'[1]855 ЖКХ ГП'!C41</f>
        <v>0</v>
      </c>
      <c r="D41" s="19">
        <f t="shared" si="13"/>
        <v>0</v>
      </c>
      <c r="E41" s="19">
        <f t="shared" si="14"/>
        <v>0</v>
      </c>
      <c r="F41" s="19">
        <f t="shared" si="14"/>
        <v>0</v>
      </c>
      <c r="G41" s="19">
        <f t="shared" si="1"/>
        <v>0</v>
      </c>
      <c r="H41" s="27"/>
      <c r="J41" s="75"/>
      <c r="K41" s="19">
        <f>'[1]801 Адм-ция ГП'!E41</f>
        <v>0</v>
      </c>
      <c r="L41" s="59">
        <f>'[1]801 Адм-ция ГП'!F41</f>
        <v>0</v>
      </c>
      <c r="M41" s="60">
        <f>'[1]852 КУМИ ГП'!E41</f>
        <v>0</v>
      </c>
      <c r="N41" s="61">
        <f>'[1]852 КУМИ ГП'!F41</f>
        <v>0</v>
      </c>
      <c r="O41" s="60">
        <f>'[1]853 Сов.деп.'!E41</f>
        <v>0</v>
      </c>
      <c r="P41" s="61">
        <f>'[1]853 Сов.деп.'!F41</f>
        <v>0</v>
      </c>
      <c r="Q41" s="62">
        <f>'[1]855 ЖКХ ГП'!E41</f>
        <v>0</v>
      </c>
      <c r="R41" s="19">
        <f>'[1]855 ЖКХ ГП'!F41</f>
        <v>0</v>
      </c>
    </row>
    <row r="42" spans="1:18" s="7" customFormat="1" x14ac:dyDescent="0.2">
      <c r="A42" s="26">
        <v>227</v>
      </c>
      <c r="B42" s="36" t="s">
        <v>80</v>
      </c>
      <c r="C42" s="19">
        <f>'[1]801 Адм-ция ГП'!C42+'[1]852 КУМИ ГП'!C42+'[1]853 Сов.деп.'!C42+'[1]855 ЖКХ ГП'!C42</f>
        <v>0</v>
      </c>
      <c r="D42" s="19">
        <f t="shared" si="13"/>
        <v>0</v>
      </c>
      <c r="E42" s="19">
        <f t="shared" si="14"/>
        <v>0</v>
      </c>
      <c r="F42" s="19">
        <f t="shared" si="14"/>
        <v>0</v>
      </c>
      <c r="G42" s="19">
        <f t="shared" si="1"/>
        <v>0</v>
      </c>
      <c r="H42" s="27"/>
      <c r="J42" s="75"/>
      <c r="K42" s="19">
        <f>'[1]801 Адм-ция ГП'!E42</f>
        <v>0</v>
      </c>
      <c r="L42" s="59">
        <f>'[1]801 Адм-ция ГП'!F42</f>
        <v>0</v>
      </c>
      <c r="M42" s="60">
        <f>'[1]852 КУМИ ГП'!E42</f>
        <v>0</v>
      </c>
      <c r="N42" s="61">
        <f>'[1]852 КУМИ ГП'!F42</f>
        <v>0</v>
      </c>
      <c r="O42" s="60">
        <f>'[1]853 Сов.деп.'!E42</f>
        <v>0</v>
      </c>
      <c r="P42" s="61">
        <f>'[1]853 Сов.деп.'!F42</f>
        <v>0</v>
      </c>
      <c r="Q42" s="62">
        <f>'[1]855 ЖКХ ГП'!E42</f>
        <v>0</v>
      </c>
      <c r="R42" s="19">
        <f>'[1]855 ЖКХ ГП'!F42</f>
        <v>0</v>
      </c>
    </row>
    <row r="43" spans="1:18" s="7" customFormat="1" ht="14.25" customHeight="1" x14ac:dyDescent="0.2">
      <c r="A43" s="26">
        <v>228</v>
      </c>
      <c r="B43" s="36" t="s">
        <v>81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1"/>
        <v>0</v>
      </c>
      <c r="H43" s="27"/>
      <c r="J43" s="75"/>
      <c r="K43" s="19">
        <f t="shared" ref="K43:R43" si="15">SUM(K44:K46)</f>
        <v>0</v>
      </c>
      <c r="L43" s="59">
        <f t="shared" si="15"/>
        <v>0</v>
      </c>
      <c r="M43" s="60">
        <f t="shared" si="15"/>
        <v>0</v>
      </c>
      <c r="N43" s="61">
        <f t="shared" si="15"/>
        <v>0</v>
      </c>
      <c r="O43" s="60">
        <f t="shared" si="15"/>
        <v>0</v>
      </c>
      <c r="P43" s="61">
        <f t="shared" si="15"/>
        <v>0</v>
      </c>
      <c r="Q43" s="62">
        <f t="shared" si="15"/>
        <v>0</v>
      </c>
      <c r="R43" s="19">
        <f t="shared" si="15"/>
        <v>0</v>
      </c>
    </row>
    <row r="44" spans="1:18" s="7" customFormat="1" x14ac:dyDescent="0.2">
      <c r="A44" s="35" t="s">
        <v>82</v>
      </c>
      <c r="B44" s="29" t="s">
        <v>83</v>
      </c>
      <c r="C44" s="42">
        <f>'[1]801 Адм-ция ГП'!C44+'[1]852 КУМИ ГП'!C44+'[1]853 Сов.деп.'!C44+'[1]855 ЖКХ ГП'!C44</f>
        <v>0</v>
      </c>
      <c r="D44" s="31">
        <f t="shared" ref="D44:D49" si="16">E44+F44</f>
        <v>0</v>
      </c>
      <c r="E44" s="30">
        <f t="shared" ref="E44:F49" si="17">K44+M44+O44+Q44</f>
        <v>0</v>
      </c>
      <c r="F44" s="30">
        <f t="shared" si="17"/>
        <v>0</v>
      </c>
      <c r="G44" s="31">
        <f t="shared" si="1"/>
        <v>0</v>
      </c>
      <c r="H44" s="27"/>
      <c r="J44" s="75"/>
      <c r="K44" s="30">
        <f>'[1]801 Адм-ция ГП'!E44</f>
        <v>0</v>
      </c>
      <c r="L44" s="67">
        <f>'[1]801 Адм-ция ГП'!F44</f>
        <v>0</v>
      </c>
      <c r="M44" s="68">
        <f>'[1]852 КУМИ ГП'!E44</f>
        <v>0</v>
      </c>
      <c r="N44" s="69">
        <f>'[1]852 КУМИ ГП'!F44</f>
        <v>0</v>
      </c>
      <c r="O44" s="68">
        <f>'[1]853 Сов.деп.'!E44</f>
        <v>0</v>
      </c>
      <c r="P44" s="69">
        <f>'[1]853 Сов.деп.'!F44</f>
        <v>0</v>
      </c>
      <c r="Q44" s="70">
        <f>'[1]855 ЖКХ ГП'!E44</f>
        <v>0</v>
      </c>
      <c r="R44" s="30">
        <f>'[1]855 ЖКХ ГП'!F44</f>
        <v>0</v>
      </c>
    </row>
    <row r="45" spans="1:18" s="7" customFormat="1" ht="43.5" customHeight="1" x14ac:dyDescent="0.2">
      <c r="A45" s="35" t="s">
        <v>84</v>
      </c>
      <c r="B45" s="29" t="s">
        <v>85</v>
      </c>
      <c r="C45" s="42">
        <f>'[1]801 Адм-ция ГП'!C45+'[1]852 КУМИ ГП'!C45+'[1]853 Сов.деп.'!C45+'[1]855 ЖКХ ГП'!C45</f>
        <v>0</v>
      </c>
      <c r="D45" s="31">
        <f t="shared" si="16"/>
        <v>0</v>
      </c>
      <c r="E45" s="30">
        <f t="shared" si="17"/>
        <v>0</v>
      </c>
      <c r="F45" s="30">
        <f t="shared" si="17"/>
        <v>0</v>
      </c>
      <c r="G45" s="31">
        <f t="shared" si="1"/>
        <v>0</v>
      </c>
      <c r="H45" s="27"/>
      <c r="J45" s="75"/>
      <c r="K45" s="30">
        <f>'[1]801 Адм-ция ГП'!E45</f>
        <v>0</v>
      </c>
      <c r="L45" s="67">
        <f>'[1]801 Адм-ция ГП'!F45</f>
        <v>0</v>
      </c>
      <c r="M45" s="68">
        <f>'[1]852 КУМИ ГП'!E45</f>
        <v>0</v>
      </c>
      <c r="N45" s="69">
        <f>'[1]852 КУМИ ГП'!F45</f>
        <v>0</v>
      </c>
      <c r="O45" s="68">
        <f>'[1]853 Сов.деп.'!E45</f>
        <v>0</v>
      </c>
      <c r="P45" s="69">
        <f>'[1]853 Сов.деп.'!F45</f>
        <v>0</v>
      </c>
      <c r="Q45" s="70">
        <f>'[1]855 ЖКХ ГП'!E45</f>
        <v>0</v>
      </c>
      <c r="R45" s="30">
        <f>'[1]855 ЖКХ ГП'!F45</f>
        <v>0</v>
      </c>
    </row>
    <row r="46" spans="1:18" s="7" customFormat="1" x14ac:dyDescent="0.2">
      <c r="A46" s="35" t="s">
        <v>86</v>
      </c>
      <c r="B46" s="29" t="s">
        <v>87</v>
      </c>
      <c r="C46" s="42">
        <f>'[1]801 Адм-ция ГП'!C46+'[1]852 КУМИ ГП'!C46+'[1]853 Сов.деп.'!C46+'[1]855 ЖКХ ГП'!C46</f>
        <v>0</v>
      </c>
      <c r="D46" s="31">
        <f t="shared" si="16"/>
        <v>0</v>
      </c>
      <c r="E46" s="30">
        <f t="shared" si="17"/>
        <v>0</v>
      </c>
      <c r="F46" s="30">
        <f t="shared" si="17"/>
        <v>0</v>
      </c>
      <c r="G46" s="31">
        <f t="shared" si="1"/>
        <v>0</v>
      </c>
      <c r="H46" s="27"/>
      <c r="J46" s="75"/>
      <c r="K46" s="30">
        <f>'[1]801 Адм-ция ГП'!E46</f>
        <v>0</v>
      </c>
      <c r="L46" s="67">
        <f>'[1]801 Адм-ция ГП'!F46</f>
        <v>0</v>
      </c>
      <c r="M46" s="68">
        <f>'[1]852 КУМИ ГП'!E46</f>
        <v>0</v>
      </c>
      <c r="N46" s="69">
        <f>'[1]852 КУМИ ГП'!F46</f>
        <v>0</v>
      </c>
      <c r="O46" s="68">
        <f>'[1]853 Сов.деп.'!E46</f>
        <v>0</v>
      </c>
      <c r="P46" s="69">
        <f>'[1]853 Сов.деп.'!F46</f>
        <v>0</v>
      </c>
      <c r="Q46" s="70">
        <f>'[1]855 ЖКХ ГП'!E46</f>
        <v>0</v>
      </c>
      <c r="R46" s="30">
        <f>'[1]855 ЖКХ ГП'!F46</f>
        <v>0</v>
      </c>
    </row>
    <row r="47" spans="1:18" s="7" customFormat="1" ht="25.5" x14ac:dyDescent="0.2">
      <c r="A47" s="26">
        <v>229</v>
      </c>
      <c r="B47" s="36" t="s">
        <v>88</v>
      </c>
      <c r="C47" s="19">
        <f>'[1]801 Адм-ция ГП'!C47+'[1]852 КУМИ ГП'!C47+'[1]853 Сов.деп.'!C47+'[1]855 ЖКХ ГП'!C47</f>
        <v>0</v>
      </c>
      <c r="D47" s="19">
        <f t="shared" si="16"/>
        <v>0</v>
      </c>
      <c r="E47" s="19">
        <f t="shared" si="17"/>
        <v>0</v>
      </c>
      <c r="F47" s="19">
        <f t="shared" si="17"/>
        <v>0</v>
      </c>
      <c r="G47" s="19">
        <f t="shared" si="1"/>
        <v>0</v>
      </c>
      <c r="H47" s="27"/>
      <c r="J47" s="75"/>
      <c r="K47" s="19">
        <f>'[1]801 Адм-ция ГП'!E47</f>
        <v>0</v>
      </c>
      <c r="L47" s="59">
        <f>'[1]801 Адм-ция ГП'!F47</f>
        <v>0</v>
      </c>
      <c r="M47" s="60">
        <f>'[1]852 КУМИ ГП'!E47</f>
        <v>0</v>
      </c>
      <c r="N47" s="61">
        <f>'[1]852 КУМИ ГП'!F47</f>
        <v>0</v>
      </c>
      <c r="O47" s="60">
        <f>'[1]853 Сов.деп.'!E47</f>
        <v>0</v>
      </c>
      <c r="P47" s="61">
        <f>'[1]853 Сов.деп.'!F47</f>
        <v>0</v>
      </c>
      <c r="Q47" s="62">
        <f>'[1]855 ЖКХ ГП'!E47</f>
        <v>0</v>
      </c>
      <c r="R47" s="19">
        <f>'[1]855 ЖКХ ГП'!F47</f>
        <v>0</v>
      </c>
    </row>
    <row r="48" spans="1:18" s="7" customFormat="1" x14ac:dyDescent="0.2">
      <c r="A48" s="26">
        <v>231</v>
      </c>
      <c r="B48" s="36" t="s">
        <v>29</v>
      </c>
      <c r="C48" s="19">
        <f>'[1]801 Адм-ция ГП'!C48+'[1]852 КУМИ ГП'!C48+'[1]853 Сов.деп.'!C48+'[1]855 ЖКХ ГП'!C48</f>
        <v>0</v>
      </c>
      <c r="D48" s="19">
        <f t="shared" si="16"/>
        <v>0</v>
      </c>
      <c r="E48" s="19">
        <f t="shared" si="17"/>
        <v>0</v>
      </c>
      <c r="F48" s="19">
        <f t="shared" si="17"/>
        <v>0</v>
      </c>
      <c r="G48" s="19">
        <f t="shared" si="1"/>
        <v>0</v>
      </c>
      <c r="H48" s="27"/>
      <c r="J48" s="75"/>
      <c r="K48" s="19">
        <f>'[1]801 Адм-ция ГП'!E48</f>
        <v>0</v>
      </c>
      <c r="L48" s="59">
        <f>'[1]801 Адм-ция ГП'!F48</f>
        <v>0</v>
      </c>
      <c r="M48" s="60">
        <f>'[1]852 КУМИ ГП'!E48</f>
        <v>0</v>
      </c>
      <c r="N48" s="61">
        <f>'[1]852 КУМИ ГП'!F48</f>
        <v>0</v>
      </c>
      <c r="O48" s="60">
        <f>'[1]853 Сов.деп.'!E48</f>
        <v>0</v>
      </c>
      <c r="P48" s="61">
        <f>'[1]853 Сов.деп.'!F48</f>
        <v>0</v>
      </c>
      <c r="Q48" s="62">
        <f>'[1]855 ЖКХ ГП'!E48</f>
        <v>0</v>
      </c>
      <c r="R48" s="19">
        <f>'[1]855 ЖКХ ГП'!F48</f>
        <v>0</v>
      </c>
    </row>
    <row r="49" spans="1:18" s="7" customFormat="1" x14ac:dyDescent="0.2">
      <c r="A49" s="26">
        <v>234</v>
      </c>
      <c r="B49" s="36" t="s">
        <v>89</v>
      </c>
      <c r="C49" s="19">
        <f>'[1]801 Адм-ция ГП'!C49+'[1]852 КУМИ ГП'!C49+'[1]853 Сов.деп.'!C49+'[1]855 ЖКХ ГП'!C49</f>
        <v>0</v>
      </c>
      <c r="D49" s="19">
        <f t="shared" si="16"/>
        <v>0</v>
      </c>
      <c r="E49" s="19">
        <f t="shared" si="17"/>
        <v>0</v>
      </c>
      <c r="F49" s="19">
        <f t="shared" si="17"/>
        <v>0</v>
      </c>
      <c r="G49" s="19">
        <f t="shared" si="1"/>
        <v>0</v>
      </c>
      <c r="H49" s="27"/>
      <c r="J49" s="75"/>
      <c r="K49" s="19">
        <f>'[1]801 Адм-ция ГП'!E49</f>
        <v>0</v>
      </c>
      <c r="L49" s="59">
        <f>'[1]801 Адм-ция ГП'!F49</f>
        <v>0</v>
      </c>
      <c r="M49" s="60">
        <f>'[1]852 КУМИ ГП'!E49</f>
        <v>0</v>
      </c>
      <c r="N49" s="61">
        <f>'[1]852 КУМИ ГП'!F49</f>
        <v>0</v>
      </c>
      <c r="O49" s="60">
        <f>'[1]853 Сов.деп.'!E49</f>
        <v>0</v>
      </c>
      <c r="P49" s="61">
        <f>'[1]853 Сов.деп.'!F49</f>
        <v>0</v>
      </c>
      <c r="Q49" s="62">
        <f>'[1]855 ЖКХ ГП'!E49</f>
        <v>0</v>
      </c>
      <c r="R49" s="19">
        <f>'[1]855 ЖКХ ГП'!F49</f>
        <v>0</v>
      </c>
    </row>
    <row r="50" spans="1:18" s="7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1"/>
        <v>0</v>
      </c>
      <c r="H50" s="27"/>
      <c r="J50" s="75"/>
      <c r="K50" s="19">
        <f t="shared" ref="K50:R50" si="18">SUM(K51:K54)</f>
        <v>0</v>
      </c>
      <c r="L50" s="59">
        <f t="shared" si="18"/>
        <v>0</v>
      </c>
      <c r="M50" s="60">
        <f t="shared" si="18"/>
        <v>0</v>
      </c>
      <c r="N50" s="61">
        <f t="shared" si="18"/>
        <v>0</v>
      </c>
      <c r="O50" s="60">
        <f t="shared" si="18"/>
        <v>0</v>
      </c>
      <c r="P50" s="61">
        <f t="shared" si="18"/>
        <v>0</v>
      </c>
      <c r="Q50" s="62">
        <f t="shared" si="18"/>
        <v>0</v>
      </c>
      <c r="R50" s="19">
        <f t="shared" si="18"/>
        <v>0</v>
      </c>
    </row>
    <row r="51" spans="1:18" ht="25.5" customHeight="1" x14ac:dyDescent="0.2">
      <c r="A51" s="40">
        <v>241</v>
      </c>
      <c r="B51" s="43" t="s">
        <v>90</v>
      </c>
      <c r="C51" s="32">
        <f>'[1]801 Адм-ция ГП'!C51+'[1]852 КУМИ ГП'!C51+'[1]853 Сов.деп.'!C51+'[1]855 ЖКХ ГП'!C51</f>
        <v>0</v>
      </c>
      <c r="D51" s="33">
        <f t="shared" ref="D51:D62" si="19">E51+F51</f>
        <v>0</v>
      </c>
      <c r="E51" s="32">
        <f t="shared" ref="E51:F55" si="20">K51+M51+O51+Q51</f>
        <v>0</v>
      </c>
      <c r="F51" s="32">
        <f t="shared" si="20"/>
        <v>0</v>
      </c>
      <c r="G51" s="31">
        <f t="shared" si="1"/>
        <v>0</v>
      </c>
      <c r="H51" s="34"/>
      <c r="J51" s="75"/>
      <c r="K51" s="32">
        <f>'[1]801 Адм-ция ГП'!E51</f>
        <v>0</v>
      </c>
      <c r="L51" s="71">
        <f>'[1]801 Адм-ция ГП'!F51</f>
        <v>0</v>
      </c>
      <c r="M51" s="72">
        <f>'[1]852 КУМИ ГП'!E51</f>
        <v>0</v>
      </c>
      <c r="N51" s="73">
        <f>'[1]852 КУМИ ГП'!F51</f>
        <v>0</v>
      </c>
      <c r="O51" s="72">
        <f>'[1]853 Сов.деп.'!E51</f>
        <v>0</v>
      </c>
      <c r="P51" s="73">
        <f>'[1]853 Сов.деп.'!F51</f>
        <v>0</v>
      </c>
      <c r="Q51" s="74">
        <f>'[1]855 ЖКХ ГП'!E51</f>
        <v>0</v>
      </c>
      <c r="R51" s="32">
        <f>'[1]855 ЖКХ ГП'!F51</f>
        <v>0</v>
      </c>
    </row>
    <row r="52" spans="1:18" ht="25.5" customHeight="1" x14ac:dyDescent="0.2">
      <c r="A52" s="40">
        <v>244</v>
      </c>
      <c r="B52" s="43" t="s">
        <v>91</v>
      </c>
      <c r="C52" s="32">
        <f>'[1]801 Адм-ция ГП'!C52+'[1]852 КУМИ ГП'!C52+'[1]853 Сов.деп.'!C52+'[1]855 ЖКХ ГП'!C52</f>
        <v>0</v>
      </c>
      <c r="D52" s="33">
        <f t="shared" si="19"/>
        <v>0</v>
      </c>
      <c r="E52" s="32">
        <f t="shared" si="20"/>
        <v>0</v>
      </c>
      <c r="F52" s="32">
        <f t="shared" si="20"/>
        <v>0</v>
      </c>
      <c r="G52" s="31">
        <f t="shared" si="1"/>
        <v>0</v>
      </c>
      <c r="H52" s="34"/>
      <c r="J52" s="75"/>
      <c r="K52" s="32">
        <f>'[1]801 Адм-ция ГП'!E52</f>
        <v>0</v>
      </c>
      <c r="L52" s="71">
        <f>'[1]801 Адм-ция ГП'!F52</f>
        <v>0</v>
      </c>
      <c r="M52" s="72">
        <f>'[1]852 КУМИ ГП'!E52</f>
        <v>0</v>
      </c>
      <c r="N52" s="73">
        <f>'[1]852 КУМИ ГП'!F52</f>
        <v>0</v>
      </c>
      <c r="O52" s="72">
        <f>'[1]853 Сов.деп.'!E52</f>
        <v>0</v>
      </c>
      <c r="P52" s="73">
        <f>'[1]853 Сов.деп.'!F52</f>
        <v>0</v>
      </c>
      <c r="Q52" s="74">
        <f>'[1]855 ЖКХ ГП'!E52</f>
        <v>0</v>
      </c>
      <c r="R52" s="32">
        <f>'[1]855 ЖКХ ГП'!F52</f>
        <v>0</v>
      </c>
    </row>
    <row r="53" spans="1:18" ht="42.75" customHeight="1" x14ac:dyDescent="0.2">
      <c r="A53" s="40">
        <v>245</v>
      </c>
      <c r="B53" s="43" t="s">
        <v>92</v>
      </c>
      <c r="C53" s="32">
        <f>'[1]801 Адм-ция ГП'!C53+'[1]852 КУМИ ГП'!C53+'[1]853 Сов.деп.'!C53+'[1]855 ЖКХ ГП'!C53</f>
        <v>0</v>
      </c>
      <c r="D53" s="33">
        <f t="shared" si="19"/>
        <v>0</v>
      </c>
      <c r="E53" s="32">
        <f t="shared" si="20"/>
        <v>0</v>
      </c>
      <c r="F53" s="32">
        <f t="shared" si="20"/>
        <v>0</v>
      </c>
      <c r="G53" s="31">
        <f t="shared" si="1"/>
        <v>0</v>
      </c>
      <c r="H53" s="34"/>
      <c r="J53" s="75"/>
      <c r="K53" s="32">
        <f>'[1]801 Адм-ция ГП'!E53</f>
        <v>0</v>
      </c>
      <c r="L53" s="71">
        <f>'[1]801 Адм-ция ГП'!F53</f>
        <v>0</v>
      </c>
      <c r="M53" s="72">
        <f>'[1]852 КУМИ ГП'!E53</f>
        <v>0</v>
      </c>
      <c r="N53" s="73">
        <f>'[1]852 КУМИ ГП'!F53</f>
        <v>0</v>
      </c>
      <c r="O53" s="72">
        <f>'[1]853 Сов.деп.'!E53</f>
        <v>0</v>
      </c>
      <c r="P53" s="73">
        <f>'[1]853 Сов.деп.'!F53</f>
        <v>0</v>
      </c>
      <c r="Q53" s="74">
        <f>'[1]855 ЖКХ ГП'!E53</f>
        <v>0</v>
      </c>
      <c r="R53" s="32">
        <f>'[1]855 ЖКХ ГП'!F53</f>
        <v>0</v>
      </c>
    </row>
    <row r="54" spans="1:18" ht="25.5" customHeight="1" x14ac:dyDescent="0.2">
      <c r="A54" s="40"/>
      <c r="B54" s="43" t="s">
        <v>93</v>
      </c>
      <c r="C54" s="32">
        <f>'[1]801 Адм-ция ГП'!C54+'[1]852 КУМИ ГП'!C54+'[1]853 Сов.деп.'!C54+'[1]855 ЖКХ ГП'!C54</f>
        <v>0</v>
      </c>
      <c r="D54" s="33">
        <f t="shared" si="19"/>
        <v>0</v>
      </c>
      <c r="E54" s="32">
        <f t="shared" si="20"/>
        <v>0</v>
      </c>
      <c r="F54" s="32">
        <f t="shared" si="20"/>
        <v>0</v>
      </c>
      <c r="G54" s="31">
        <f t="shared" si="1"/>
        <v>0</v>
      </c>
      <c r="H54" s="34"/>
      <c r="J54" s="75"/>
      <c r="K54" s="32">
        <f>'[1]801 Адм-ция ГП'!E54</f>
        <v>0</v>
      </c>
      <c r="L54" s="71">
        <f>'[1]801 Адм-ция ГП'!F54</f>
        <v>0</v>
      </c>
      <c r="M54" s="72">
        <f>'[1]852 КУМИ ГП'!E54</f>
        <v>0</v>
      </c>
      <c r="N54" s="73">
        <f>'[1]852 КУМИ ГП'!F54</f>
        <v>0</v>
      </c>
      <c r="O54" s="72">
        <f>'[1]853 Сов.деп.'!E54</f>
        <v>0</v>
      </c>
      <c r="P54" s="73">
        <f>'[1]853 Сов.деп.'!F54</f>
        <v>0</v>
      </c>
      <c r="Q54" s="74">
        <f>'[1]855 ЖКХ ГП'!E54</f>
        <v>0</v>
      </c>
      <c r="R54" s="32">
        <f>'[1]855 ЖКХ ГП'!F54</f>
        <v>0</v>
      </c>
    </row>
    <row r="55" spans="1:18" s="7" customFormat="1" ht="29.45" customHeight="1" x14ac:dyDescent="0.2">
      <c r="A55" s="26">
        <v>251</v>
      </c>
      <c r="B55" s="36" t="s">
        <v>31</v>
      </c>
      <c r="C55" s="19">
        <f>'[1]801 Адм-ция ГП'!C55+'[1]852 КУМИ ГП'!C55+'[1]853 Сов.деп.'!C55+'[1]855 ЖКХ ГП'!C55</f>
        <v>0</v>
      </c>
      <c r="D55" s="19">
        <f t="shared" si="19"/>
        <v>0</v>
      </c>
      <c r="E55" s="19">
        <f t="shared" si="20"/>
        <v>0</v>
      </c>
      <c r="F55" s="19">
        <f t="shared" si="20"/>
        <v>0</v>
      </c>
      <c r="G55" s="19">
        <f t="shared" si="1"/>
        <v>0</v>
      </c>
      <c r="H55" s="27"/>
      <c r="J55" s="75"/>
      <c r="K55" s="19">
        <f>'[1]801 Адм-ция ГП'!E55</f>
        <v>0</v>
      </c>
      <c r="L55" s="59">
        <f>'[1]801 Адм-ция ГП'!F55</f>
        <v>0</v>
      </c>
      <c r="M55" s="60">
        <f>'[1]852 КУМИ ГП'!E55</f>
        <v>0</v>
      </c>
      <c r="N55" s="61">
        <f>'[1]852 КУМИ ГП'!F55</f>
        <v>0</v>
      </c>
      <c r="O55" s="60">
        <f>'[1]853 Сов.деп.'!E55</f>
        <v>0</v>
      </c>
      <c r="P55" s="61">
        <f>'[1]853 Сов.деп.'!F55</f>
        <v>0</v>
      </c>
      <c r="Q55" s="62">
        <f>'[1]855 ЖКХ ГП'!E55</f>
        <v>0</v>
      </c>
      <c r="R55" s="19">
        <f>'[1]855 ЖКХ ГП'!F55</f>
        <v>0</v>
      </c>
    </row>
    <row r="56" spans="1:18" s="7" customFormat="1" x14ac:dyDescent="0.2">
      <c r="A56" s="26">
        <v>260</v>
      </c>
      <c r="B56" s="36" t="s">
        <v>94</v>
      </c>
      <c r="C56" s="19">
        <f>SUM(C57:C63)</f>
        <v>196.13311999999999</v>
      </c>
      <c r="D56" s="19">
        <f t="shared" si="19"/>
        <v>409.45711999999997</v>
      </c>
      <c r="E56" s="19">
        <f>SUM(E57:E63)</f>
        <v>0</v>
      </c>
      <c r="F56" s="19">
        <f>SUM(F57:F63)</f>
        <v>409.45711999999997</v>
      </c>
      <c r="G56" s="19">
        <f t="shared" si="1"/>
        <v>213.32399999999998</v>
      </c>
      <c r="H56" s="27"/>
      <c r="J56" s="75"/>
      <c r="K56" s="19">
        <f t="shared" ref="K56:R56" si="21">SUM(K57:K63)</f>
        <v>0</v>
      </c>
      <c r="L56" s="59">
        <f t="shared" si="21"/>
        <v>409.45711999999997</v>
      </c>
      <c r="M56" s="60">
        <f t="shared" si="21"/>
        <v>0</v>
      </c>
      <c r="N56" s="61">
        <f t="shared" si="21"/>
        <v>0</v>
      </c>
      <c r="O56" s="60">
        <f t="shared" si="21"/>
        <v>0</v>
      </c>
      <c r="P56" s="61">
        <f t="shared" si="21"/>
        <v>0</v>
      </c>
      <c r="Q56" s="62">
        <f t="shared" si="21"/>
        <v>0</v>
      </c>
      <c r="R56" s="19">
        <f t="shared" si="21"/>
        <v>0</v>
      </c>
    </row>
    <row r="57" spans="1:18" s="7" customFormat="1" ht="38.25" x14ac:dyDescent="0.2">
      <c r="A57" s="44">
        <v>261</v>
      </c>
      <c r="B57" s="43" t="s">
        <v>32</v>
      </c>
      <c r="C57" s="30">
        <f>'[1]801 Адм-ция ГП'!C57+'[1]852 КУМИ ГП'!C57+'[1]853 Сов.деп.'!C57+'[1]855 ЖКХ ГП'!C57</f>
        <v>0</v>
      </c>
      <c r="D57" s="31">
        <f t="shared" si="19"/>
        <v>0</v>
      </c>
      <c r="E57" s="30">
        <f t="shared" ref="E57:F66" si="22">K57+M57+O57+Q57</f>
        <v>0</v>
      </c>
      <c r="F57" s="30">
        <f t="shared" si="22"/>
        <v>0</v>
      </c>
      <c r="G57" s="31">
        <f t="shared" si="1"/>
        <v>0</v>
      </c>
      <c r="H57" s="27"/>
      <c r="J57" s="75"/>
      <c r="K57" s="30">
        <f>'[1]801 Адм-ция ГП'!E57</f>
        <v>0</v>
      </c>
      <c r="L57" s="67">
        <f>'[1]801 Адм-ция ГП'!F57</f>
        <v>0</v>
      </c>
      <c r="M57" s="68">
        <f>'[1]852 КУМИ ГП'!E57</f>
        <v>0</v>
      </c>
      <c r="N57" s="69">
        <f>'[1]852 КУМИ ГП'!F57</f>
        <v>0</v>
      </c>
      <c r="O57" s="68">
        <f>'[1]853 Сов.деп.'!E57</f>
        <v>0</v>
      </c>
      <c r="P57" s="69">
        <f>'[1]853 Сов.деп.'!F57</f>
        <v>0</v>
      </c>
      <c r="Q57" s="70">
        <f>'[1]855 ЖКХ ГП'!E57</f>
        <v>0</v>
      </c>
      <c r="R57" s="30">
        <f>'[1]855 ЖКХ ГП'!F57</f>
        <v>0</v>
      </c>
    </row>
    <row r="58" spans="1:18" s="7" customFormat="1" ht="25.5" x14ac:dyDescent="0.2">
      <c r="A58" s="44">
        <v>262</v>
      </c>
      <c r="B58" s="43" t="s">
        <v>95</v>
      </c>
      <c r="C58" s="30">
        <f>'[1]801 Адм-ция ГП'!C58+'[1]852 КУМИ ГП'!C58+'[1]853 Сов.деп.'!C58+'[1]855 ЖКХ ГП'!C58</f>
        <v>0</v>
      </c>
      <c r="D58" s="31">
        <f t="shared" si="19"/>
        <v>0</v>
      </c>
      <c r="E58" s="30">
        <f t="shared" si="22"/>
        <v>0</v>
      </c>
      <c r="F58" s="30">
        <f t="shared" si="22"/>
        <v>0</v>
      </c>
      <c r="G58" s="31">
        <f t="shared" si="1"/>
        <v>0</v>
      </c>
      <c r="H58" s="27"/>
      <c r="J58" s="75"/>
      <c r="K58" s="30">
        <f>'[1]801 Адм-ция ГП'!E58</f>
        <v>0</v>
      </c>
      <c r="L58" s="67">
        <f>'[1]801 Адм-ция ГП'!F58</f>
        <v>0</v>
      </c>
      <c r="M58" s="68">
        <f>'[1]852 КУМИ ГП'!E58</f>
        <v>0</v>
      </c>
      <c r="N58" s="69">
        <f>'[1]852 КУМИ ГП'!F58</f>
        <v>0</v>
      </c>
      <c r="O58" s="68">
        <f>'[1]853 Сов.деп.'!E58</f>
        <v>0</v>
      </c>
      <c r="P58" s="69">
        <f>'[1]853 Сов.деп.'!F58</f>
        <v>0</v>
      </c>
      <c r="Q58" s="70">
        <f>'[1]855 ЖКХ ГП'!E58</f>
        <v>0</v>
      </c>
      <c r="R58" s="30">
        <f>'[1]855 ЖКХ ГП'!F58</f>
        <v>0</v>
      </c>
    </row>
    <row r="59" spans="1:18" s="7" customFormat="1" ht="25.5" x14ac:dyDescent="0.2">
      <c r="A59" s="44">
        <v>263</v>
      </c>
      <c r="B59" s="43" t="s">
        <v>96</v>
      </c>
      <c r="C59" s="30">
        <f>'[1]801 Адм-ция ГП'!C59+'[1]852 КУМИ ГП'!C59+'[1]853 Сов.деп.'!C59+'[1]855 ЖКХ ГП'!C59</f>
        <v>0</v>
      </c>
      <c r="D59" s="31">
        <f t="shared" si="19"/>
        <v>0</v>
      </c>
      <c r="E59" s="30">
        <f t="shared" si="22"/>
        <v>0</v>
      </c>
      <c r="F59" s="30">
        <f t="shared" si="22"/>
        <v>0</v>
      </c>
      <c r="G59" s="31">
        <f t="shared" si="1"/>
        <v>0</v>
      </c>
      <c r="H59" s="27"/>
      <c r="J59" s="75"/>
      <c r="K59" s="30">
        <f>'[1]801 Адм-ция ГП'!E59</f>
        <v>0</v>
      </c>
      <c r="L59" s="67">
        <f>'[1]801 Адм-ция ГП'!F59</f>
        <v>0</v>
      </c>
      <c r="M59" s="68">
        <f>'[1]852 КУМИ ГП'!E59</f>
        <v>0</v>
      </c>
      <c r="N59" s="69">
        <f>'[1]852 КУМИ ГП'!F59</f>
        <v>0</v>
      </c>
      <c r="O59" s="68">
        <f>'[1]853 Сов.деп.'!E59</f>
        <v>0</v>
      </c>
      <c r="P59" s="69">
        <f>'[1]853 Сов.деп.'!F59</f>
        <v>0</v>
      </c>
      <c r="Q59" s="70">
        <f>'[1]855 ЖКХ ГП'!E59</f>
        <v>0</v>
      </c>
      <c r="R59" s="30">
        <f>'[1]855 ЖКХ ГП'!F59</f>
        <v>0</v>
      </c>
    </row>
    <row r="60" spans="1:18" s="7" customFormat="1" ht="24" customHeight="1" x14ac:dyDescent="0.2">
      <c r="A60" s="44">
        <v>264</v>
      </c>
      <c r="B60" s="43" t="s">
        <v>97</v>
      </c>
      <c r="C60" s="30">
        <f>'[1]801 Адм-ция ГП'!C60+'[1]852 КУМИ ГП'!C60+'[1]853 Сов.деп.'!C60+'[1]855 ЖКХ ГП'!C60</f>
        <v>196.13311999999999</v>
      </c>
      <c r="D60" s="31">
        <f t="shared" si="19"/>
        <v>409.45711999999997</v>
      </c>
      <c r="E60" s="30">
        <f t="shared" si="22"/>
        <v>0</v>
      </c>
      <c r="F60" s="30">
        <f t="shared" si="22"/>
        <v>409.45711999999997</v>
      </c>
      <c r="G60" s="31">
        <f t="shared" si="1"/>
        <v>213.32399999999998</v>
      </c>
      <c r="H60" s="27"/>
      <c r="J60" s="75"/>
      <c r="K60" s="30">
        <f>'[1]801 Адм-ция ГП'!E60</f>
        <v>0</v>
      </c>
      <c r="L60" s="67">
        <f>'[1]801 Адм-ция ГП'!F60</f>
        <v>409.45711999999997</v>
      </c>
      <c r="M60" s="68">
        <f>'[1]852 КУМИ ГП'!E60</f>
        <v>0</v>
      </c>
      <c r="N60" s="69">
        <f>'[1]852 КУМИ ГП'!F60</f>
        <v>0</v>
      </c>
      <c r="O60" s="68">
        <f>'[1]853 Сов.деп.'!E60</f>
        <v>0</v>
      </c>
      <c r="P60" s="69">
        <f>'[1]853 Сов.деп.'!F60</f>
        <v>0</v>
      </c>
      <c r="Q60" s="70">
        <f>'[1]855 ЖКХ ГП'!E60</f>
        <v>0</v>
      </c>
      <c r="R60" s="30">
        <f>'[1]855 ЖКХ ГП'!F60</f>
        <v>0</v>
      </c>
    </row>
    <row r="61" spans="1:18" s="7" customFormat="1" ht="38.25" x14ac:dyDescent="0.2">
      <c r="A61" s="44">
        <v>265</v>
      </c>
      <c r="B61" s="43" t="s">
        <v>98</v>
      </c>
      <c r="C61" s="30">
        <f>'[1]801 Адм-ция ГП'!C61+'[1]852 КУМИ ГП'!C61+'[1]853 Сов.деп.'!C61+'[1]855 ЖКХ ГП'!C61</f>
        <v>0</v>
      </c>
      <c r="D61" s="31">
        <f t="shared" si="19"/>
        <v>0</v>
      </c>
      <c r="E61" s="30">
        <f t="shared" si="22"/>
        <v>0</v>
      </c>
      <c r="F61" s="30">
        <f t="shared" si="22"/>
        <v>0</v>
      </c>
      <c r="G61" s="31">
        <f t="shared" si="1"/>
        <v>0</v>
      </c>
      <c r="H61" s="27"/>
      <c r="J61" s="75"/>
      <c r="K61" s="30">
        <f>'[1]801 Адм-ция ГП'!E61</f>
        <v>0</v>
      </c>
      <c r="L61" s="67">
        <f>'[1]801 Адм-ция ГП'!F61</f>
        <v>0</v>
      </c>
      <c r="M61" s="68">
        <f>'[1]852 КУМИ ГП'!E61</f>
        <v>0</v>
      </c>
      <c r="N61" s="69">
        <f>'[1]852 КУМИ ГП'!F61</f>
        <v>0</v>
      </c>
      <c r="O61" s="68">
        <f>'[1]853 Сов.деп.'!E61</f>
        <v>0</v>
      </c>
      <c r="P61" s="69">
        <f>'[1]853 Сов.деп.'!F61</f>
        <v>0</v>
      </c>
      <c r="Q61" s="70">
        <f>'[1]855 ЖКХ ГП'!E61</f>
        <v>0</v>
      </c>
      <c r="R61" s="30">
        <f>'[1]855 ЖКХ ГП'!F61</f>
        <v>0</v>
      </c>
    </row>
    <row r="62" spans="1:18" s="7" customFormat="1" ht="25.5" x14ac:dyDescent="0.2">
      <c r="A62" s="44">
        <v>266</v>
      </c>
      <c r="B62" s="43" t="s">
        <v>99</v>
      </c>
      <c r="C62" s="30">
        <f>'[1]801 Адм-ция ГП'!C62+'[1]852 КУМИ ГП'!C62+'[1]853 Сов.деп.'!C62+'[1]855 ЖКХ ГП'!C62</f>
        <v>0</v>
      </c>
      <c r="D62" s="31">
        <f t="shared" si="19"/>
        <v>0</v>
      </c>
      <c r="E62" s="30">
        <f t="shared" si="22"/>
        <v>0</v>
      </c>
      <c r="F62" s="30">
        <f t="shared" si="22"/>
        <v>0</v>
      </c>
      <c r="G62" s="31">
        <f t="shared" si="1"/>
        <v>0</v>
      </c>
      <c r="H62" s="27"/>
      <c r="J62" s="75"/>
      <c r="K62" s="30">
        <f>'[1]801 Адм-ция ГП'!E62</f>
        <v>0</v>
      </c>
      <c r="L62" s="67">
        <f>'[1]801 Адм-ция ГП'!F62</f>
        <v>0</v>
      </c>
      <c r="M62" s="68">
        <f>'[1]852 КУМИ ГП'!E62</f>
        <v>0</v>
      </c>
      <c r="N62" s="69">
        <f>'[1]852 КУМИ ГП'!F62</f>
        <v>0</v>
      </c>
      <c r="O62" s="68">
        <f>'[1]853 Сов.деп.'!E62</f>
        <v>0</v>
      </c>
      <c r="P62" s="69">
        <f>'[1]853 Сов.деп.'!F62</f>
        <v>0</v>
      </c>
      <c r="Q62" s="70">
        <f>'[1]855 ЖКХ ГП'!E62</f>
        <v>0</v>
      </c>
      <c r="R62" s="30">
        <f>'[1]855 ЖКХ ГП'!F62</f>
        <v>0</v>
      </c>
    </row>
    <row r="63" spans="1:18" s="7" customFormat="1" ht="25.5" x14ac:dyDescent="0.2">
      <c r="A63" s="44">
        <v>267</v>
      </c>
      <c r="B63" s="43" t="s">
        <v>100</v>
      </c>
      <c r="C63" s="30">
        <f>'[1]801 Адм-ция ГП'!C63+'[1]852 КУМИ ГП'!C63+'[1]853 Сов.деп.'!C63+'[1]855 ЖКХ ГП'!C63</f>
        <v>0</v>
      </c>
      <c r="D63" s="31">
        <f>E63+F63</f>
        <v>0</v>
      </c>
      <c r="E63" s="30">
        <f t="shared" si="22"/>
        <v>0</v>
      </c>
      <c r="F63" s="30">
        <f>L63+N63+P63+R63</f>
        <v>0</v>
      </c>
      <c r="G63" s="31">
        <f t="shared" si="1"/>
        <v>0</v>
      </c>
      <c r="H63" s="27"/>
      <c r="J63" s="77"/>
      <c r="K63" s="30">
        <f>'[1]801 Адм-ция ГП'!E63</f>
        <v>0</v>
      </c>
      <c r="L63" s="67">
        <f>'[1]801 Адм-ция ГП'!F63</f>
        <v>0</v>
      </c>
      <c r="M63" s="68">
        <f>'[1]852 КУМИ ГП'!E63</f>
        <v>0</v>
      </c>
      <c r="N63" s="69">
        <f>'[1]852 КУМИ ГП'!F63</f>
        <v>0</v>
      </c>
      <c r="O63" s="68">
        <f>'[1]853 Сов.деп.'!E63</f>
        <v>0</v>
      </c>
      <c r="P63" s="69">
        <f>'[1]853 Сов.деп.'!F63</f>
        <v>0</v>
      </c>
      <c r="Q63" s="70">
        <f>'[1]855 ЖКХ ГП'!E63</f>
        <v>0</v>
      </c>
      <c r="R63" s="30">
        <f>'[1]855 ЖКХ ГП'!F63</f>
        <v>0</v>
      </c>
    </row>
    <row r="64" spans="1:18" s="78" customFormat="1" x14ac:dyDescent="0.2">
      <c r="A64" s="26">
        <v>270</v>
      </c>
      <c r="B64" s="36" t="s">
        <v>101</v>
      </c>
      <c r="C64" s="45">
        <f>'[1]801 Адм-ция ГП'!C64+'[1]852 КУМИ ГП'!C64+'[1]853 Сов.деп.'!C64+'[1]855 ЖКХ ГП'!C64</f>
        <v>0</v>
      </c>
      <c r="D64" s="45">
        <f>E64+F64</f>
        <v>0</v>
      </c>
      <c r="E64" s="19">
        <f t="shared" si="22"/>
        <v>0</v>
      </c>
      <c r="F64" s="19">
        <f>L64+N64+P64+R64</f>
        <v>0</v>
      </c>
      <c r="G64" s="19">
        <f t="shared" si="1"/>
        <v>0</v>
      </c>
      <c r="H64" s="46"/>
      <c r="J64" s="79"/>
      <c r="K64" s="19">
        <f>'[1]801 Адм-ция ГП'!E64</f>
        <v>0</v>
      </c>
      <c r="L64" s="59">
        <f>'[1]801 Адм-ция ГП'!F64</f>
        <v>0</v>
      </c>
      <c r="M64" s="60">
        <f>'[1]852 КУМИ ГП'!E64</f>
        <v>0</v>
      </c>
      <c r="N64" s="61">
        <f>'[1]852 КУМИ ГП'!F64</f>
        <v>0</v>
      </c>
      <c r="O64" s="60">
        <f>'[1]853 Сов.деп.'!E64</f>
        <v>0</v>
      </c>
      <c r="P64" s="61">
        <f>'[1]853 Сов.деп.'!F64</f>
        <v>0</v>
      </c>
      <c r="Q64" s="62">
        <f>'[1]855 ЖКХ ГП'!E64</f>
        <v>0</v>
      </c>
      <c r="R64" s="19">
        <f>'[1]855 ЖКХ ГП'!F64</f>
        <v>0</v>
      </c>
    </row>
    <row r="65" spans="1:18" s="78" customFormat="1" ht="38.25" x14ac:dyDescent="0.2">
      <c r="A65" s="26">
        <v>280</v>
      </c>
      <c r="B65" s="36" t="s">
        <v>102</v>
      </c>
      <c r="C65" s="45">
        <f>'[1]801 Адм-ция ГП'!C65+'[1]852 КУМИ ГП'!C65+'[1]853 Сов.деп.'!C65+'[1]855 ЖКХ ГП'!C65</f>
        <v>0</v>
      </c>
      <c r="D65" s="45">
        <f>E65+F65</f>
        <v>0</v>
      </c>
      <c r="E65" s="19">
        <f t="shared" si="22"/>
        <v>0</v>
      </c>
      <c r="F65" s="19">
        <f>L65+N65+P65+R65</f>
        <v>0</v>
      </c>
      <c r="G65" s="19">
        <f t="shared" si="1"/>
        <v>0</v>
      </c>
      <c r="H65" s="46"/>
      <c r="J65" s="79"/>
      <c r="K65" s="19">
        <f>'[1]801 Адм-ция ГП'!E65</f>
        <v>0</v>
      </c>
      <c r="L65" s="59">
        <f>'[1]801 Адм-ция ГП'!F65</f>
        <v>0</v>
      </c>
      <c r="M65" s="60">
        <f>'[1]852 КУМИ ГП'!E65</f>
        <v>0</v>
      </c>
      <c r="N65" s="61">
        <f>'[1]852 КУМИ ГП'!F65</f>
        <v>0</v>
      </c>
      <c r="O65" s="60">
        <f>'[1]853 Сов.деп.'!E65</f>
        <v>0</v>
      </c>
      <c r="P65" s="61">
        <f>'[1]853 Сов.деп.'!F65</f>
        <v>0</v>
      </c>
      <c r="Q65" s="62">
        <f>'[1]855 ЖКХ ГП'!E65</f>
        <v>0</v>
      </c>
      <c r="R65" s="19">
        <f>'[1]855 ЖКХ ГП'!F65</f>
        <v>0</v>
      </c>
    </row>
    <row r="66" spans="1:18" s="7" customFormat="1" ht="15" customHeight="1" x14ac:dyDescent="0.2">
      <c r="A66" s="26">
        <v>290</v>
      </c>
      <c r="B66" s="36" t="s">
        <v>33</v>
      </c>
      <c r="C66" s="45">
        <f>'[1]801 Адм-ция ГП'!C66+'[1]852 КУМИ ГП'!C66+'[1]853 Сов.деп.'!C66+'[1]855 ЖКХ ГП'!C66</f>
        <v>29683.526000000002</v>
      </c>
      <c r="D66" s="19">
        <f>E66+F66</f>
        <v>2606.8418999999999</v>
      </c>
      <c r="E66" s="19">
        <f t="shared" si="22"/>
        <v>0</v>
      </c>
      <c r="F66" s="19">
        <f>L66+N66+P66+R66</f>
        <v>2606.8418999999999</v>
      </c>
      <c r="G66" s="19">
        <f t="shared" si="1"/>
        <v>-27076.684100000002</v>
      </c>
      <c r="H66" s="27"/>
      <c r="J66" s="75"/>
      <c r="K66" s="19">
        <f>'[1]801 Адм-ция ГП'!E66</f>
        <v>0</v>
      </c>
      <c r="L66" s="19">
        <f>'[1]801 Адм-ция ГП'!F66</f>
        <v>2606.8418999999999</v>
      </c>
      <c r="M66" s="60">
        <f>'[1]852 КУМИ ГП'!E66</f>
        <v>0</v>
      </c>
      <c r="N66" s="61">
        <f>'[1]852 КУМИ ГП'!F66</f>
        <v>0</v>
      </c>
      <c r="O66" s="60">
        <f>'[1]853 Сов.деп.'!E66</f>
        <v>0</v>
      </c>
      <c r="P66" s="61">
        <f>'[1]853 Сов.деп.'!F66</f>
        <v>0</v>
      </c>
      <c r="Q66" s="62">
        <f>'[1]855 ЖКХ ГП'!E66</f>
        <v>0</v>
      </c>
      <c r="R66" s="19">
        <f>'[1]855 ЖКХ ГП'!F66</f>
        <v>0</v>
      </c>
    </row>
    <row r="67" spans="1:18" s="7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1"/>
        <v>0</v>
      </c>
      <c r="H67" s="27"/>
      <c r="J67" s="75"/>
      <c r="K67" s="19">
        <f t="shared" ref="K67:R67" si="23">K68+K69+K70</f>
        <v>0</v>
      </c>
      <c r="L67" s="59">
        <f t="shared" si="23"/>
        <v>0</v>
      </c>
      <c r="M67" s="60">
        <f t="shared" si="23"/>
        <v>0</v>
      </c>
      <c r="N67" s="61">
        <f t="shared" si="23"/>
        <v>0</v>
      </c>
      <c r="O67" s="60">
        <f t="shared" si="23"/>
        <v>0</v>
      </c>
      <c r="P67" s="61">
        <f t="shared" si="23"/>
        <v>0</v>
      </c>
      <c r="Q67" s="62">
        <f t="shared" si="23"/>
        <v>0</v>
      </c>
      <c r="R67" s="19">
        <f t="shared" si="23"/>
        <v>0</v>
      </c>
    </row>
    <row r="68" spans="1:18" x14ac:dyDescent="0.2">
      <c r="A68" s="28" t="s">
        <v>35</v>
      </c>
      <c r="B68" s="29" t="s">
        <v>103</v>
      </c>
      <c r="C68" s="32">
        <f>'[1]801 Адм-ция ГП'!C68+'[1]852 КУМИ ГП'!C68+'[1]853 Сов.деп.'!C68+'[1]855 ЖКХ ГП'!C68</f>
        <v>0</v>
      </c>
      <c r="D68" s="33">
        <f>E68+F68</f>
        <v>0</v>
      </c>
      <c r="E68" s="32">
        <f t="shared" ref="E68:F71" si="24">K68+M68+O68+Q68</f>
        <v>0</v>
      </c>
      <c r="F68" s="32">
        <f t="shared" si="24"/>
        <v>0</v>
      </c>
      <c r="G68" s="31">
        <f t="shared" si="1"/>
        <v>0</v>
      </c>
      <c r="H68" s="34"/>
      <c r="J68" s="75"/>
      <c r="K68" s="32">
        <f>'[1]801 Адм-ция ГП'!E68</f>
        <v>0</v>
      </c>
      <c r="L68" s="71">
        <f>'[1]801 Адм-ция ГП'!F68</f>
        <v>0</v>
      </c>
      <c r="M68" s="72">
        <f>'[1]852 КУМИ ГП'!E68</f>
        <v>0</v>
      </c>
      <c r="N68" s="73">
        <f>'[1]852 КУМИ ГП'!F68</f>
        <v>0</v>
      </c>
      <c r="O68" s="72">
        <f>'[1]853 Сов.деп.'!E68</f>
        <v>0</v>
      </c>
      <c r="P68" s="73">
        <f>'[1]853 Сов.деп.'!F68</f>
        <v>0</v>
      </c>
      <c r="Q68" s="74">
        <f>'[1]855 ЖКХ ГП'!E68</f>
        <v>0</v>
      </c>
      <c r="R68" s="32">
        <f>'[1]855 ЖКХ ГП'!F68</f>
        <v>0</v>
      </c>
    </row>
    <row r="69" spans="1:18" ht="15.75" customHeight="1" x14ac:dyDescent="0.2">
      <c r="A69" s="28" t="s">
        <v>36</v>
      </c>
      <c r="B69" s="29" t="s">
        <v>104</v>
      </c>
      <c r="C69" s="32">
        <f>'[1]801 Адм-ция ГП'!C69+'[1]852 КУМИ ГП'!C69+'[1]853 Сов.деп.'!C69+'[1]855 ЖКХ ГП'!C69</f>
        <v>0</v>
      </c>
      <c r="D69" s="33">
        <f>E69+F69</f>
        <v>0</v>
      </c>
      <c r="E69" s="32">
        <f t="shared" si="24"/>
        <v>0</v>
      </c>
      <c r="F69" s="32">
        <f t="shared" si="24"/>
        <v>0</v>
      </c>
      <c r="G69" s="31">
        <f t="shared" si="1"/>
        <v>0</v>
      </c>
      <c r="H69" s="34"/>
      <c r="J69" s="75"/>
      <c r="K69" s="32">
        <f>'[1]801 Адм-ция ГП'!E69</f>
        <v>0</v>
      </c>
      <c r="L69" s="71">
        <f>'[1]801 Адм-ция ГП'!F69</f>
        <v>0</v>
      </c>
      <c r="M69" s="72">
        <f>'[1]852 КУМИ ГП'!E69</f>
        <v>0</v>
      </c>
      <c r="N69" s="73">
        <f>'[1]852 КУМИ ГП'!F69</f>
        <v>0</v>
      </c>
      <c r="O69" s="72">
        <f>'[1]853 Сов.деп.'!E69</f>
        <v>0</v>
      </c>
      <c r="P69" s="73">
        <f>'[1]853 Сов.деп.'!F69</f>
        <v>0</v>
      </c>
      <c r="Q69" s="74">
        <f>'[1]855 ЖКХ ГП'!E69</f>
        <v>0</v>
      </c>
      <c r="R69" s="32">
        <f>'[1]855 ЖКХ ГП'!F69</f>
        <v>0</v>
      </c>
    </row>
    <row r="70" spans="1:18" ht="25.5" x14ac:dyDescent="0.2">
      <c r="A70" s="28" t="s">
        <v>37</v>
      </c>
      <c r="B70" s="29" t="s">
        <v>105</v>
      </c>
      <c r="C70" s="32">
        <f>'[1]801 Адм-ция ГП'!C70+'[1]852 КУМИ ГП'!C70+'[1]853 Сов.деп.'!C70+'[1]855 ЖКХ ГП'!C70</f>
        <v>0</v>
      </c>
      <c r="D70" s="33">
        <f>E70+F70</f>
        <v>0</v>
      </c>
      <c r="E70" s="32">
        <f t="shared" si="24"/>
        <v>0</v>
      </c>
      <c r="F70" s="32">
        <f t="shared" si="24"/>
        <v>0</v>
      </c>
      <c r="G70" s="31">
        <f t="shared" si="1"/>
        <v>0</v>
      </c>
      <c r="H70" s="34"/>
      <c r="J70" s="75"/>
      <c r="K70" s="32">
        <f>'[1]801 Адм-ция ГП'!E70</f>
        <v>0</v>
      </c>
      <c r="L70" s="71">
        <f>'[1]801 Адм-ция ГП'!F70</f>
        <v>0</v>
      </c>
      <c r="M70" s="72">
        <f>'[1]852 КУМИ ГП'!E70</f>
        <v>0</v>
      </c>
      <c r="N70" s="73">
        <f>'[1]852 КУМИ ГП'!F70</f>
        <v>0</v>
      </c>
      <c r="O70" s="72">
        <f>'[1]853 Сов.деп.'!E70</f>
        <v>0</v>
      </c>
      <c r="P70" s="73">
        <f>'[1]853 Сов.деп.'!F70</f>
        <v>0</v>
      </c>
      <c r="Q70" s="74">
        <f>'[1]855 ЖКХ ГП'!E70</f>
        <v>0</v>
      </c>
      <c r="R70" s="32">
        <f>'[1]855 ЖКХ ГП'!F70</f>
        <v>0</v>
      </c>
    </row>
    <row r="71" spans="1:18" s="7" customFormat="1" ht="15.75" customHeight="1" x14ac:dyDescent="0.2">
      <c r="A71" s="26">
        <v>320</v>
      </c>
      <c r="B71" s="36" t="s">
        <v>38</v>
      </c>
      <c r="C71" s="19">
        <f>'[1]801 Адм-ция ГП'!C71+'[1]852 КУМИ ГП'!C71+'[1]853 Сов.деп.'!C71+'[1]855 ЖКХ ГП'!C71</f>
        <v>0</v>
      </c>
      <c r="D71" s="19">
        <f>E71+F71</f>
        <v>0</v>
      </c>
      <c r="E71" s="19">
        <f t="shared" si="24"/>
        <v>0</v>
      </c>
      <c r="F71" s="19">
        <f t="shared" si="24"/>
        <v>0</v>
      </c>
      <c r="G71" s="19">
        <f t="shared" si="1"/>
        <v>0</v>
      </c>
      <c r="H71" s="27"/>
      <c r="J71" s="75"/>
      <c r="K71" s="19">
        <f>'[1]801 Адм-ция ГП'!E71</f>
        <v>0</v>
      </c>
      <c r="L71" s="59">
        <f>'[1]801 Адм-ция ГП'!F71</f>
        <v>0</v>
      </c>
      <c r="M71" s="60">
        <f>'[1]852 КУМИ ГП'!E71</f>
        <v>0</v>
      </c>
      <c r="N71" s="61">
        <f>'[1]852 КУМИ ГП'!F71</f>
        <v>0</v>
      </c>
      <c r="O71" s="60">
        <f>'[1]853 Сов.деп.'!E71</f>
        <v>0</v>
      </c>
      <c r="P71" s="61">
        <f>'[1]853 Сов.деп.'!F71</f>
        <v>0</v>
      </c>
      <c r="Q71" s="62">
        <f>'[1]855 ЖКХ ГП'!E71</f>
        <v>0</v>
      </c>
      <c r="R71" s="19">
        <f>'[1]855 ЖКХ ГП'!F71</f>
        <v>0</v>
      </c>
    </row>
    <row r="72" spans="1:18" s="7" customForma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1"/>
        <v>0</v>
      </c>
      <c r="H72" s="27"/>
      <c r="I72" s="11"/>
      <c r="J72" s="75"/>
      <c r="K72" s="19">
        <f t="shared" ref="K72:R72" si="25">SUM(K73:K80)</f>
        <v>0</v>
      </c>
      <c r="L72" s="59">
        <f t="shared" si="25"/>
        <v>0</v>
      </c>
      <c r="M72" s="60">
        <f t="shared" si="25"/>
        <v>0</v>
      </c>
      <c r="N72" s="61">
        <f t="shared" si="25"/>
        <v>0</v>
      </c>
      <c r="O72" s="60">
        <f t="shared" si="25"/>
        <v>0</v>
      </c>
      <c r="P72" s="61">
        <f t="shared" si="25"/>
        <v>0</v>
      </c>
      <c r="Q72" s="62">
        <f t="shared" si="25"/>
        <v>0</v>
      </c>
      <c r="R72" s="19">
        <f t="shared" si="25"/>
        <v>0</v>
      </c>
    </row>
    <row r="73" spans="1:18" ht="25.5" x14ac:dyDescent="0.2">
      <c r="A73" s="40">
        <v>341</v>
      </c>
      <c r="B73" s="43" t="s">
        <v>106</v>
      </c>
      <c r="C73" s="32">
        <f>'[1]801 Адм-ция ГП'!C73+'[1]852 КУМИ ГП'!C73+'[1]855 ЖКХ ГП'!C73+'[1]853 Сов.деп.'!C73</f>
        <v>0</v>
      </c>
      <c r="D73" s="33">
        <f t="shared" ref="D73:D79" si="26">E73+F73</f>
        <v>0</v>
      </c>
      <c r="E73" s="32">
        <f t="shared" ref="E73:F79" si="27">K73+M73+O73+Q73</f>
        <v>0</v>
      </c>
      <c r="F73" s="32">
        <f t="shared" si="27"/>
        <v>0</v>
      </c>
      <c r="G73" s="31">
        <f t="shared" si="1"/>
        <v>0</v>
      </c>
      <c r="H73" s="34"/>
      <c r="J73" s="75"/>
      <c r="K73" s="32">
        <f>'[1]801 Адм-ция ГП'!E73</f>
        <v>0</v>
      </c>
      <c r="L73" s="71">
        <f>'[1]801 Адм-ция ГП'!F73</f>
        <v>0</v>
      </c>
      <c r="M73" s="72">
        <f>'[1]852 КУМИ ГП'!E73</f>
        <v>0</v>
      </c>
      <c r="N73" s="73">
        <f>'[1]852 КУМИ ГП'!F73</f>
        <v>0</v>
      </c>
      <c r="O73" s="72">
        <f>'[1]853 Сов.деп.'!E73</f>
        <v>0</v>
      </c>
      <c r="P73" s="73">
        <f>'[1]853 Сов.деп.'!F73</f>
        <v>0</v>
      </c>
      <c r="Q73" s="74">
        <f>'[1]855 ЖКХ ГП'!E73</f>
        <v>0</v>
      </c>
      <c r="R73" s="32">
        <f>'[1]855 ЖКХ ГП'!F73</f>
        <v>0</v>
      </c>
    </row>
    <row r="74" spans="1:18" x14ac:dyDescent="0.2">
      <c r="A74" s="40">
        <v>342</v>
      </c>
      <c r="B74" s="43" t="s">
        <v>107</v>
      </c>
      <c r="C74" s="32">
        <f>'[1]801 Адм-ция ГП'!C74+'[1]852 КУМИ ГП'!C74+'[1]855 ЖКХ ГП'!C74+'[1]853 Сов.деп.'!C74</f>
        <v>0</v>
      </c>
      <c r="D74" s="33">
        <f t="shared" si="26"/>
        <v>0</v>
      </c>
      <c r="E74" s="32">
        <f t="shared" si="27"/>
        <v>0</v>
      </c>
      <c r="F74" s="32">
        <f t="shared" si="27"/>
        <v>0</v>
      </c>
      <c r="G74" s="31">
        <f t="shared" si="1"/>
        <v>0</v>
      </c>
      <c r="H74" s="34"/>
      <c r="J74" s="75"/>
      <c r="K74" s="32">
        <f>'[1]801 Адм-ция ГП'!E74</f>
        <v>0</v>
      </c>
      <c r="L74" s="71">
        <f>'[1]801 Адм-ция ГП'!F74</f>
        <v>0</v>
      </c>
      <c r="M74" s="72">
        <f>'[1]852 КУМИ ГП'!E74</f>
        <v>0</v>
      </c>
      <c r="N74" s="73">
        <f>'[1]852 КУМИ ГП'!F74</f>
        <v>0</v>
      </c>
      <c r="O74" s="72">
        <f>'[1]853 Сов.деп.'!E74</f>
        <v>0</v>
      </c>
      <c r="P74" s="73">
        <f>'[1]853 Сов.деп.'!F74</f>
        <v>0</v>
      </c>
      <c r="Q74" s="74">
        <f>'[1]855 ЖКХ ГП'!E74</f>
        <v>0</v>
      </c>
      <c r="R74" s="32">
        <f>'[1]855 ЖКХ ГП'!F74</f>
        <v>0</v>
      </c>
    </row>
    <row r="75" spans="1:18" x14ac:dyDescent="0.2">
      <c r="A75" s="40">
        <v>343</v>
      </c>
      <c r="B75" s="43" t="s">
        <v>108</v>
      </c>
      <c r="C75" s="32">
        <f>'[1]801 Адм-ция ГП'!C75+'[1]852 КУМИ ГП'!C75+'[1]855 ЖКХ ГП'!C75+'[1]853 Сов.деп.'!C75</f>
        <v>0</v>
      </c>
      <c r="D75" s="33">
        <f t="shared" si="26"/>
        <v>0</v>
      </c>
      <c r="E75" s="32">
        <f t="shared" si="27"/>
        <v>0</v>
      </c>
      <c r="F75" s="32">
        <f t="shared" si="27"/>
        <v>0</v>
      </c>
      <c r="G75" s="31">
        <f t="shared" si="1"/>
        <v>0</v>
      </c>
      <c r="H75" s="34"/>
      <c r="J75" s="75"/>
      <c r="K75" s="32">
        <f>'[1]801 Адм-ция ГП'!E75</f>
        <v>0</v>
      </c>
      <c r="L75" s="71">
        <f>'[1]801 Адм-ция ГП'!F75</f>
        <v>0</v>
      </c>
      <c r="M75" s="72">
        <f>'[1]852 КУМИ ГП'!E75</f>
        <v>0</v>
      </c>
      <c r="N75" s="73">
        <f>'[1]852 КУМИ ГП'!F75</f>
        <v>0</v>
      </c>
      <c r="O75" s="72">
        <f>'[1]853 Сов.деп.'!E75</f>
        <v>0</v>
      </c>
      <c r="P75" s="73">
        <f>'[1]853 Сов.деп.'!F75</f>
        <v>0</v>
      </c>
      <c r="Q75" s="74">
        <f>'[1]855 ЖКХ ГП'!E75</f>
        <v>0</v>
      </c>
      <c r="R75" s="32">
        <f>'[1]855 ЖКХ ГП'!F75</f>
        <v>0</v>
      </c>
    </row>
    <row r="76" spans="1:18" x14ac:dyDescent="0.2">
      <c r="A76" s="40">
        <v>344</v>
      </c>
      <c r="B76" s="43" t="s">
        <v>109</v>
      </c>
      <c r="C76" s="32">
        <f>'[1]801 Адм-ция ГП'!C76+'[1]852 КУМИ ГП'!C76+'[1]855 ЖКХ ГП'!C76+'[1]853 Сов.деп.'!C76</f>
        <v>0</v>
      </c>
      <c r="D76" s="33">
        <f t="shared" si="26"/>
        <v>0</v>
      </c>
      <c r="E76" s="32">
        <f t="shared" si="27"/>
        <v>0</v>
      </c>
      <c r="F76" s="32">
        <f t="shared" si="27"/>
        <v>0</v>
      </c>
      <c r="G76" s="31">
        <f>D76-C76</f>
        <v>0</v>
      </c>
      <c r="H76" s="34"/>
      <c r="J76" s="77"/>
      <c r="K76" s="32">
        <f>'[1]801 Адм-ция ГП'!E76</f>
        <v>0</v>
      </c>
      <c r="L76" s="71">
        <f>'[1]801 Адм-ция ГП'!F76</f>
        <v>0</v>
      </c>
      <c r="M76" s="72">
        <f>'[1]852 КУМИ ГП'!E76</f>
        <v>0</v>
      </c>
      <c r="N76" s="73">
        <f>'[1]852 КУМИ ГП'!F76</f>
        <v>0</v>
      </c>
      <c r="O76" s="72">
        <f>'[1]853 Сов.деп.'!E76</f>
        <v>0</v>
      </c>
      <c r="P76" s="73">
        <f>'[1]853 Сов.деп.'!F76</f>
        <v>0</v>
      </c>
      <c r="Q76" s="74">
        <f>'[1]855 ЖКХ ГП'!E76</f>
        <v>0</v>
      </c>
      <c r="R76" s="32">
        <f>'[1]855 ЖКХ ГП'!F76</f>
        <v>0</v>
      </c>
    </row>
    <row r="77" spans="1:18" x14ac:dyDescent="0.2">
      <c r="A77" s="40">
        <v>345</v>
      </c>
      <c r="B77" s="43" t="s">
        <v>110</v>
      </c>
      <c r="C77" s="32">
        <f>'[1]801 Адм-ция ГП'!C77+'[1]852 КУМИ ГП'!C77+'[1]855 ЖКХ ГП'!C77+'[1]853 Сов.деп.'!C77</f>
        <v>0</v>
      </c>
      <c r="D77" s="33">
        <f t="shared" si="26"/>
        <v>0</v>
      </c>
      <c r="E77" s="32">
        <f t="shared" si="27"/>
        <v>0</v>
      </c>
      <c r="F77" s="32">
        <f t="shared" si="27"/>
        <v>0</v>
      </c>
      <c r="G77" s="31">
        <f>D77-C77</f>
        <v>0</v>
      </c>
      <c r="H77" s="34"/>
      <c r="J77" s="75"/>
      <c r="K77" s="32">
        <f>'[1]801 Адм-ция ГП'!E77</f>
        <v>0</v>
      </c>
      <c r="L77" s="71">
        <f>'[1]801 Адм-ция ГП'!F77</f>
        <v>0</v>
      </c>
      <c r="M77" s="72">
        <f>'[1]852 КУМИ ГП'!E77</f>
        <v>0</v>
      </c>
      <c r="N77" s="73">
        <f>'[1]852 КУМИ ГП'!F77</f>
        <v>0</v>
      </c>
      <c r="O77" s="72">
        <f>'[1]853 Сов.деп.'!E77</f>
        <v>0</v>
      </c>
      <c r="P77" s="73">
        <f>'[1]853 Сов.деп.'!F77</f>
        <v>0</v>
      </c>
      <c r="Q77" s="74">
        <f>'[1]855 ЖКХ ГП'!E77</f>
        <v>0</v>
      </c>
      <c r="R77" s="32">
        <f>'[1]855 ЖКХ ГП'!F77</f>
        <v>0</v>
      </c>
    </row>
    <row r="78" spans="1:18" ht="25.5" x14ac:dyDescent="0.2">
      <c r="A78" s="40">
        <v>346</v>
      </c>
      <c r="B78" s="43" t="s">
        <v>111</v>
      </c>
      <c r="C78" s="32">
        <f>'[1]801 Адм-ция ГП'!C78+'[1]852 КУМИ ГП'!C78+'[1]855 ЖКХ ГП'!C78+'[1]853 Сов.деп.'!C78</f>
        <v>0</v>
      </c>
      <c r="D78" s="33">
        <f t="shared" si="26"/>
        <v>0</v>
      </c>
      <c r="E78" s="32">
        <f t="shared" si="27"/>
        <v>0</v>
      </c>
      <c r="F78" s="32">
        <f t="shared" si="27"/>
        <v>0</v>
      </c>
      <c r="G78" s="31">
        <f>D78-C78</f>
        <v>0</v>
      </c>
      <c r="H78" s="34"/>
      <c r="J78" s="75"/>
      <c r="K78" s="32">
        <f>'[1]801 Адм-ция ГП'!E78</f>
        <v>0</v>
      </c>
      <c r="L78" s="71">
        <f>'[1]801 Адм-ция ГП'!F78</f>
        <v>0</v>
      </c>
      <c r="M78" s="72">
        <f>'[1]852 КУМИ ГП'!E78</f>
        <v>0</v>
      </c>
      <c r="N78" s="73">
        <f>'[1]852 КУМИ ГП'!F78</f>
        <v>0</v>
      </c>
      <c r="O78" s="72">
        <f>'[1]853 Сов.деп.'!E78</f>
        <v>0</v>
      </c>
      <c r="P78" s="73">
        <f>'[1]853 Сов.деп.'!F78</f>
        <v>0</v>
      </c>
      <c r="Q78" s="74">
        <f>'[1]855 ЖКХ ГП'!E78</f>
        <v>0</v>
      </c>
      <c r="R78" s="32">
        <f>'[1]855 ЖКХ ГП'!F78</f>
        <v>0</v>
      </c>
    </row>
    <row r="79" spans="1:18" ht="25.5" x14ac:dyDescent="0.2">
      <c r="A79" s="40">
        <v>347</v>
      </c>
      <c r="B79" s="43" t="s">
        <v>112</v>
      </c>
      <c r="C79" s="32">
        <f>'[1]801 Адм-ция ГП'!C79+'[1]852 КУМИ ГП'!C79+'[1]855 ЖКХ ГП'!C79+'[1]853 Сов.деп.'!C79</f>
        <v>0</v>
      </c>
      <c r="D79" s="33">
        <f t="shared" si="26"/>
        <v>0</v>
      </c>
      <c r="E79" s="32">
        <f t="shared" si="27"/>
        <v>0</v>
      </c>
      <c r="F79" s="32">
        <f t="shared" si="27"/>
        <v>0</v>
      </c>
      <c r="G79" s="31">
        <f>D79-C79</f>
        <v>0</v>
      </c>
      <c r="H79" s="34"/>
      <c r="J79" s="75"/>
      <c r="K79" s="32">
        <f>'[1]801 Адм-ция ГП'!E79</f>
        <v>0</v>
      </c>
      <c r="L79" s="71">
        <f>'[1]801 Адм-ция ГП'!F79</f>
        <v>0</v>
      </c>
      <c r="M79" s="72">
        <f>'[1]852 КУМИ ГП'!E79</f>
        <v>0</v>
      </c>
      <c r="N79" s="73">
        <f>'[1]852 КУМИ ГП'!F79</f>
        <v>0</v>
      </c>
      <c r="O79" s="72">
        <f>'[1]853 Сов.деп.'!E79</f>
        <v>0</v>
      </c>
      <c r="P79" s="73">
        <f>'[1]853 Сов.деп.'!F79</f>
        <v>0</v>
      </c>
      <c r="Q79" s="74">
        <f>'[1]855 ЖКХ ГП'!E79</f>
        <v>0</v>
      </c>
      <c r="R79" s="32">
        <f>'[1]855 ЖКХ ГП'!F79</f>
        <v>0</v>
      </c>
    </row>
    <row r="80" spans="1:18" ht="25.5" x14ac:dyDescent="0.2">
      <c r="A80" s="40">
        <v>349</v>
      </c>
      <c r="B80" s="43" t="s">
        <v>113</v>
      </c>
      <c r="C80" s="32">
        <f>'[1]801 Адм-ция ГП'!C80+'[1]852 КУМИ ГП'!C80+'[1]855 ЖКХ ГП'!C80+'[1]853 Сов.деп.'!C80</f>
        <v>0</v>
      </c>
      <c r="D80" s="33">
        <f>E80+F80</f>
        <v>0</v>
      </c>
      <c r="E80" s="32">
        <f>K80+M80+O80+Q80</f>
        <v>0</v>
      </c>
      <c r="F80" s="32">
        <f>L80+N80+P80+R80</f>
        <v>0</v>
      </c>
      <c r="G80" s="31">
        <f>D80-C80</f>
        <v>0</v>
      </c>
      <c r="H80" s="34"/>
      <c r="J80" s="75"/>
      <c r="K80" s="32">
        <f>'[1]801 Адм-ция ГП'!E80</f>
        <v>0</v>
      </c>
      <c r="L80" s="71">
        <f>'[1]801 Адм-ция ГП'!F80</f>
        <v>0</v>
      </c>
      <c r="M80" s="72">
        <f>'[1]852 КУМИ ГП'!E80</f>
        <v>0</v>
      </c>
      <c r="N80" s="73">
        <f>'[1]852 КУМИ ГП'!F80</f>
        <v>0</v>
      </c>
      <c r="O80" s="72">
        <f>'[1]853 Сов.деп.'!E80</f>
        <v>0</v>
      </c>
      <c r="P80" s="73">
        <f>'[1]853 Сов.деп.'!F80</f>
        <v>0</v>
      </c>
      <c r="Q80" s="74">
        <f>'[1]855 ЖКХ ГП'!E80</f>
        <v>0</v>
      </c>
      <c r="R80" s="32">
        <f>'[1]855 ЖКХ ГП'!F80</f>
        <v>0</v>
      </c>
    </row>
    <row r="81" spans="1:8" ht="15.75" customHeight="1" x14ac:dyDescent="0.2"/>
    <row r="82" spans="1:8" ht="13.5" customHeight="1" x14ac:dyDescent="0.2">
      <c r="A82" s="47" t="s">
        <v>114</v>
      </c>
      <c r="B82" s="92" t="s">
        <v>115</v>
      </c>
      <c r="C82" s="92"/>
      <c r="D82" s="92"/>
      <c r="E82" s="92"/>
      <c r="F82" s="92"/>
      <c r="G82" s="92"/>
    </row>
    <row r="83" spans="1:8" ht="25.5" customHeight="1" x14ac:dyDescent="0.2">
      <c r="A83" s="48">
        <v>2</v>
      </c>
      <c r="B83" s="92" t="s">
        <v>116</v>
      </c>
      <c r="C83" s="92"/>
      <c r="D83" s="92"/>
      <c r="E83" s="92"/>
      <c r="F83" s="92"/>
      <c r="G83" s="92"/>
    </row>
    <row r="84" spans="1:8" ht="15.6" customHeight="1" x14ac:dyDescent="0.2">
      <c r="A84" s="48">
        <v>3</v>
      </c>
      <c r="B84" s="2" t="s">
        <v>117</v>
      </c>
    </row>
    <row r="86" spans="1:8" s="78" customFormat="1" x14ac:dyDescent="0.2">
      <c r="A86" s="49" t="s">
        <v>118</v>
      </c>
      <c r="B86" s="49"/>
      <c r="C86" s="50"/>
      <c r="D86" s="50"/>
      <c r="E86" s="49"/>
      <c r="F86" s="49" t="s">
        <v>43</v>
      </c>
      <c r="G86" s="49"/>
      <c r="H86" s="49"/>
    </row>
    <row r="87" spans="1:8" x14ac:dyDescent="0.2">
      <c r="C87" s="84" t="s">
        <v>47</v>
      </c>
      <c r="D87" s="84"/>
      <c r="F87" s="85" t="s">
        <v>48</v>
      </c>
      <c r="G87" s="85"/>
    </row>
    <row r="88" spans="1:8" s="78" customFormat="1" x14ac:dyDescent="0.2">
      <c r="A88" s="49" t="s">
        <v>42</v>
      </c>
      <c r="B88" s="49"/>
      <c r="C88" s="50"/>
      <c r="D88" s="50"/>
      <c r="E88" s="49"/>
      <c r="F88" s="49" t="s">
        <v>44</v>
      </c>
      <c r="G88" s="49"/>
      <c r="H88" s="49"/>
    </row>
    <row r="89" spans="1:8" ht="33" customHeight="1" x14ac:dyDescent="0.2">
      <c r="A89" s="2" t="s">
        <v>119</v>
      </c>
      <c r="C89" s="84" t="s">
        <v>47</v>
      </c>
      <c r="D89" s="84"/>
      <c r="F89" s="85" t="s">
        <v>48</v>
      </c>
      <c r="G89" s="85"/>
      <c r="H89" s="49"/>
    </row>
    <row r="90" spans="1:8" x14ac:dyDescent="0.2">
      <c r="A90" s="2" t="s">
        <v>126</v>
      </c>
    </row>
    <row r="92" spans="1:8" x14ac:dyDescent="0.2">
      <c r="A92" s="82"/>
      <c r="B92" s="83"/>
    </row>
  </sheetData>
  <mergeCells count="21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60" orientation="portrait" r:id="rId1"/>
  <rowBreaks count="1" manualBreakCount="1">
    <brk id="40" max="17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г.Николаевск-на-Амуре ГП</vt:lpstr>
      <vt:lpstr>Лист2</vt:lpstr>
      <vt:lpstr>Лист3</vt:lpstr>
      <vt:lpstr>'г.Николаевск-на-Амуре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2024-02-09T01:52:36Z</dcterms:modified>
</cp:coreProperties>
</file>