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 concurrentCalc="0" concurrentManualCount="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E80" i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E56" i="1"/>
  <c r="F56" i="1"/>
  <c r="D56" i="1"/>
  <c r="C56" i="1"/>
  <c r="G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<sst xmlns="http://schemas.openxmlformats.org/spreadsheetml/2006/main" count="139" uniqueCount="131">
  <si>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</si>
  <si>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</si>
  <si>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</si>
  <si>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</si>
  <si>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</si>
  <si>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</si>
  <si>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</si>
  <si>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</si>
  <si>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</si>
  <si>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</si>
  <si>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</si>
  <si>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</si>
  <si>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</si>
  <si>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</si>
  <si>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</si>
  <si>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</si>
  <si>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</si>
  <si>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</si>
  <si>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</si>
  <si>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</si>
  <si>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</si>
  <si>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</si>
  <si>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</si>
  <si>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</si>
  <si>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</si>
  <si>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</si>
  <si>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</si>
  <si>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</si>
  <si>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</si>
  <si>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</si>
  <si>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</si>
  <si>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</si>
  <si>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</si>
  <si>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</si>
  <si>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</si>
  <si>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</si>
  <si>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</si>
  <si>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</si>
  <si>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</si>
  <si>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</si>
  <si>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</si>
  <si>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</si>
  <si>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</si>
  <si>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</si>
  <si>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</si>
  <si>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</si>
  <si>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</si>
  <si>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</si>
  <si>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</si>
  <si>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</si>
  <si>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</si>
  <si>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</si>
  <si>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</si>
  <si>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</si>
  <si>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</si>
  <si>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</si>
  <si>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</si>
  <si>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</si>
  <si>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</si>
  <si>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</si>
  <si>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</si>
  <si>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</si>
  <si>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</si>
  <si>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</si>
  <si>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</si>
  <si>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</si>
  <si>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</si>
  <si>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</si>
  <si>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</si>
  <si>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</si>
  <si>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</si>
  <si>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</si>
  <si>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</si>
  <si>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</si>
  <si>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</si>
  <si>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</si>
  <si>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</si>
  <si>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</si>
  <si>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</si>
  <si>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</si>
  <si>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</si>
  <si>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</si>
  <si>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</si>
  <si>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</si>
  <si>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</si>
  <si>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</si>
  <si>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</si>
  <si>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</si>
  <si>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</si>
  <si>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</si>
  <si>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</si>
  <si>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</si>
  <si>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</si>
  <si>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</si>
  <si>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</si>
  <si>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</si>
  <si>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</si>
  <si>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</si>
  <si>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</si>
  <si>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</si>
  <si>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</si>
  <si>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</si>
  <si>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</si>
  <si>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</si>
  <si>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</si>
  <si>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</si>
  <si>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</si>
  <si>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</si>
  <si>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</si>
  <si>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</si>
  <si>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</si>
  <si>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</si>
  <si>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</si>
  <si>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</si>
  <si>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</si>
  <si>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</si>
  <si>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</si>
  <si>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</si>
  <si>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</si>
  <si>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</si>
  <si>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</si>
  <si>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</si>
  <si>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</si>
  <si>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</si>
  <si>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</si>
  <si>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</si>
  <si>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</si>
  <si>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2023 года </t>
  </si>
  <si>
    <t>на 01.01.2023 (начало года)</t>
  </si>
  <si>
    <t>на 01.02.2023 (текущая дата)</t>
  </si>
  <si>
    <t>Изменение  с 01.01.2023 по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</si>
</sst>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1%20&#1071;&#1085;&#1074;&#1072;&#1088;&#1100;/&#1050;&#1088;&#1077;&#1076;&#1080;&#1090;&#1086;&#1088;&#1089;&#1082;&#1072;&#1103;%20&#1076;&#1083;&#1103;%20&#1073;&#1102;&#1076;&#1078;&#1077;&#1090;&#1072;%20&#1085;&#1072;%2001.0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E60">
            <v>196.13311999999999</v>
          </cell>
          <cell r="F60">
            <v>98.066559999999996</v>
          </cell>
        </row>
        <row r="66">
          <cell r="C66">
            <v>29683.526000000002</v>
          </cell>
          <cell r="E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L4" sqref="L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125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127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128</v>
      </c>
      <c r="D7" s="96" t="s">
        <v>129</v>
      </c>
      <c r="E7" s="98" t="s">
        <v>40</v>
      </c>
      <c r="F7" s="99"/>
      <c r="G7" s="90" t="s">
        <v>130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29977.725680000003</v>
      </c>
      <c r="E10" s="19">
        <f>E12+E15+E19+E20+E23+E24+E28+E34+E35+E41+E42+E43+E47+E48+E49+E50+E55+E56+E64+E65+E66+E67+E71+E72</f>
        <v>29879.65912</v>
      </c>
      <c r="F10" s="19">
        <f>F12+F15+F19+F20+F23+F24+F28+F34+F35+F41+F42+F43+F47+F48+F49+F50+F55+F56+F64+F65+F66+F67+F71+F72</f>
        <v>98.066559999999996</v>
      </c>
      <c r="G10" s="19">
        <f>G12+G15+G19+G20+G23+G24+G28+G34+G35+G41+G42+G43+G47+G48+G49+G50+G55+G56+G64+G65+G66+G67+G71+G72</f>
        <v>98.06656000000001</v>
      </c>
      <c r="H10" s="20"/>
      <c r="I10" s="13"/>
      <c r="J10" s="75"/>
      <c r="K10" s="19">
        <f t="shared" ref="K10:R10" si="0">K12+K15+K19+K20+K23+K24+K28+K34+K35+K41+K42+K43+K47+K48+K49+K50+K55+K56+K64+K65+K66+K67+K71+K72</f>
        <v>29879.65912</v>
      </c>
      <c r="L10" s="59">
        <f t="shared" si="0"/>
        <v>98.066559999999996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294.19968</v>
      </c>
      <c r="E56" s="19">
        <f>SUM(E57:E63)</f>
        <v>196.13311999999999</v>
      </c>
      <c r="F56" s="19">
        <f>SUM(F57:F63)</f>
        <v>98.066559999999996</v>
      </c>
      <c r="G56" s="19">
        <f t="shared" si="1"/>
        <v>98.06656000000001</v>
      </c>
      <c r="H56" s="27"/>
      <c r="J56" s="75"/>
      <c r="K56" s="19">
        <f t="shared" ref="K56:R56" si="21">SUM(K57:K63)</f>
        <v>196.13311999999999</v>
      </c>
      <c r="L56" s="59">
        <f t="shared" si="21"/>
        <v>98.066559999999996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294.19968</v>
      </c>
      <c r="E60" s="30">
        <f t="shared" si="22"/>
        <v>196.13311999999999</v>
      </c>
      <c r="F60" s="30">
        <f t="shared" si="22"/>
        <v>98.066559999999996</v>
      </c>
      <c r="G60" s="31">
        <f t="shared" si="1"/>
        <v>98.06656000000001</v>
      </c>
      <c r="H60" s="27"/>
      <c r="J60" s="75"/>
      <c r="K60" s="30">
        <f>'[1]801 Адм-ция ГП'!E60</f>
        <v>196.13311999999999</v>
      </c>
      <c r="L60" s="67">
        <f>'[1]801 Адм-ция ГП'!F60</f>
        <v>98.066559999999996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29683.526000000002</v>
      </c>
      <c r="E66" s="19">
        <f t="shared" si="22"/>
        <v>29683.526000000002</v>
      </c>
      <c r="F66" s="19">
        <f>L66+N66+P66+R66</f>
        <v>0</v>
      </c>
      <c r="G66" s="19">
        <f t="shared" si="1"/>
        <v>0</v>
      </c>
      <c r="H66" s="27"/>
      <c r="J66" s="75"/>
      <c r="K66" s="19">
        <f>'[1]801 Адм-ция ГП'!E66</f>
        <v>29683.526000000002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2023-02-10T00:04:08Z</dcterms:modified>
</cp:coreProperties>
</file>